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7" i="7" l="1"/>
  <c r="E47" i="7"/>
  <c r="D47" i="7"/>
  <c r="L27" i="7"/>
  <c r="I27" i="7"/>
  <c r="F27" i="7"/>
  <c r="L19" i="7"/>
  <c r="I19" i="7"/>
  <c r="F19" i="7"/>
  <c r="G664" i="6"/>
  <c r="E664" i="6"/>
  <c r="G662" i="6"/>
  <c r="E662" i="6"/>
  <c r="G660" i="6"/>
  <c r="G665" i="6" s="1"/>
  <c r="E660" i="6"/>
  <c r="G649" i="6"/>
  <c r="G648" i="6"/>
  <c r="E648" i="6"/>
  <c r="G636" i="6"/>
  <c r="E636" i="6"/>
  <c r="G634" i="6"/>
  <c r="E634" i="6"/>
  <c r="G632" i="6"/>
  <c r="E632" i="6"/>
  <c r="G630" i="6"/>
  <c r="E630" i="6"/>
  <c r="G628" i="6"/>
  <c r="G637" i="6" s="1"/>
  <c r="E628" i="6"/>
  <c r="G616" i="6"/>
  <c r="E616" i="6"/>
  <c r="G614" i="6"/>
  <c r="G617" i="6" s="1"/>
  <c r="E614" i="6"/>
  <c r="G612" i="6"/>
  <c r="E612" i="6"/>
  <c r="G600" i="6"/>
  <c r="G601" i="6" s="1"/>
  <c r="E600" i="6"/>
  <c r="G589" i="6"/>
  <c r="G588" i="6"/>
  <c r="E588" i="6"/>
  <c r="G576" i="6"/>
  <c r="E576" i="6"/>
  <c r="G574" i="6"/>
  <c r="E574" i="6"/>
  <c r="G572" i="6"/>
  <c r="E572" i="6"/>
  <c r="G570" i="6"/>
  <c r="E570" i="6"/>
  <c r="G568" i="6"/>
  <c r="G577" i="6" s="1"/>
  <c r="E568" i="6"/>
  <c r="G556" i="6"/>
  <c r="E556" i="6"/>
  <c r="G554" i="6"/>
  <c r="E554" i="6"/>
  <c r="G552" i="6"/>
  <c r="E552" i="6"/>
  <c r="G550" i="6"/>
  <c r="E550" i="6"/>
  <c r="G548" i="6"/>
  <c r="E548" i="6"/>
  <c r="G546" i="6"/>
  <c r="E546" i="6"/>
  <c r="G544" i="6"/>
  <c r="E544" i="6"/>
  <c r="G542" i="6"/>
  <c r="E542" i="6"/>
  <c r="G540" i="6"/>
  <c r="E540" i="6"/>
  <c r="G538" i="6"/>
  <c r="E538" i="6"/>
  <c r="G536" i="6"/>
  <c r="G557" i="6" s="1"/>
  <c r="E536" i="6"/>
  <c r="G524" i="6"/>
  <c r="E524" i="6"/>
  <c r="G522" i="6"/>
  <c r="E522" i="6"/>
  <c r="G520" i="6"/>
  <c r="G525" i="6" s="1"/>
  <c r="E520" i="6"/>
  <c r="G508" i="6"/>
  <c r="E508" i="6"/>
  <c r="G506" i="6"/>
  <c r="G509" i="6" s="1"/>
  <c r="E506" i="6"/>
  <c r="G504" i="6"/>
  <c r="E504" i="6"/>
  <c r="G492" i="6"/>
  <c r="E492" i="6"/>
  <c r="G490" i="6"/>
  <c r="E490" i="6"/>
  <c r="G488" i="6"/>
  <c r="E488" i="6"/>
  <c r="G486" i="6"/>
  <c r="E486" i="6"/>
  <c r="G484" i="6"/>
  <c r="E484" i="6"/>
  <c r="G482" i="6"/>
  <c r="E482" i="6"/>
  <c r="G480" i="6"/>
  <c r="G493" i="6" s="1"/>
  <c r="E480" i="6"/>
  <c r="G469" i="6"/>
  <c r="G468" i="6"/>
  <c r="E468" i="6"/>
  <c r="G466" i="6"/>
  <c r="E466" i="6"/>
  <c r="G464" i="6"/>
  <c r="E464" i="6"/>
  <c r="G452" i="6"/>
  <c r="G453" i="6" s="1"/>
  <c r="E452" i="6"/>
  <c r="G441" i="6"/>
  <c r="G440" i="6"/>
  <c r="E440" i="6"/>
  <c r="G428" i="6"/>
  <c r="E428" i="6"/>
  <c r="G426" i="6"/>
  <c r="E426" i="6"/>
  <c r="G424" i="6"/>
  <c r="E424" i="6"/>
  <c r="G422" i="6"/>
  <c r="E422" i="6"/>
  <c r="G420" i="6"/>
  <c r="G429" i="6" s="1"/>
  <c r="E420" i="6"/>
  <c r="G409" i="6"/>
  <c r="G408" i="6"/>
  <c r="E408" i="6"/>
  <c r="G406" i="6"/>
  <c r="E406" i="6"/>
  <c r="G404" i="6"/>
  <c r="E404" i="6"/>
  <c r="G392" i="6"/>
  <c r="G393" i="6" s="1"/>
  <c r="E392" i="6"/>
  <c r="G381" i="6"/>
  <c r="G380" i="6"/>
  <c r="E380" i="6"/>
  <c r="G368" i="6"/>
  <c r="E368" i="6"/>
  <c r="G366" i="6"/>
  <c r="E366" i="6"/>
  <c r="G364" i="6"/>
  <c r="E364" i="6"/>
  <c r="G362" i="6"/>
  <c r="E362" i="6"/>
  <c r="G360" i="6"/>
  <c r="G369" i="6" s="1"/>
  <c r="E360" i="6"/>
  <c r="G349" i="6"/>
  <c r="G348" i="6"/>
  <c r="E348" i="6"/>
  <c r="G346" i="6"/>
  <c r="E346" i="6"/>
  <c r="G344" i="6"/>
  <c r="E344" i="6"/>
  <c r="G342" i="6"/>
  <c r="E342" i="6"/>
  <c r="G340" i="6"/>
  <c r="E340" i="6"/>
  <c r="G338" i="6"/>
  <c r="E338" i="6"/>
  <c r="G336" i="6"/>
  <c r="E336" i="6"/>
  <c r="G334" i="6"/>
  <c r="E334" i="6"/>
  <c r="G332" i="6"/>
  <c r="E332" i="6"/>
  <c r="G330" i="6"/>
  <c r="E330" i="6"/>
  <c r="G328" i="6"/>
  <c r="E328" i="6"/>
  <c r="G316" i="6"/>
  <c r="E316" i="6"/>
  <c r="G314" i="6"/>
  <c r="E314" i="6"/>
  <c r="G312" i="6"/>
  <c r="G317" i="6" s="1"/>
  <c r="E312" i="6"/>
  <c r="G301" i="6"/>
  <c r="G300" i="6"/>
  <c r="E300" i="6"/>
  <c r="G298" i="6"/>
  <c r="E298" i="6"/>
  <c r="G296" i="6"/>
  <c r="E296" i="6"/>
  <c r="G284" i="6"/>
  <c r="E284" i="6"/>
  <c r="G282" i="6"/>
  <c r="E282" i="6"/>
  <c r="G280" i="6"/>
  <c r="E280" i="6"/>
  <c r="G278" i="6"/>
  <c r="E278" i="6"/>
  <c r="G276" i="6"/>
  <c r="E276" i="6"/>
  <c r="G274" i="6"/>
  <c r="E274" i="6"/>
  <c r="G272" i="6"/>
  <c r="G285" i="6" s="1"/>
  <c r="E272" i="6"/>
  <c r="G261" i="6"/>
  <c r="G260" i="6"/>
  <c r="E260" i="6"/>
  <c r="G258" i="6"/>
  <c r="E258" i="6"/>
  <c r="G256" i="6"/>
  <c r="E256" i="6"/>
  <c r="G254" i="6"/>
  <c r="E254" i="6"/>
  <c r="G252" i="6"/>
  <c r="E252" i="6"/>
  <c r="G250" i="6"/>
  <c r="E250" i="6"/>
  <c r="G238" i="6"/>
  <c r="G239" i="6" s="1"/>
  <c r="E238" i="6"/>
  <c r="G227" i="6"/>
  <c r="G226" i="6"/>
  <c r="E226" i="6"/>
  <c r="G214" i="6"/>
  <c r="G215" i="6" s="1"/>
  <c r="E214" i="6"/>
  <c r="G202" i="6"/>
  <c r="E202" i="6"/>
  <c r="G200" i="6"/>
  <c r="E200" i="6"/>
  <c r="G198" i="6"/>
  <c r="E198" i="6"/>
  <c r="G196" i="6"/>
  <c r="E196" i="6"/>
  <c r="G194" i="6"/>
  <c r="G203" i="6" s="1"/>
  <c r="E194" i="6"/>
  <c r="G182" i="6"/>
  <c r="E182" i="6"/>
  <c r="G180" i="6"/>
  <c r="E180" i="6"/>
  <c r="G178" i="6"/>
  <c r="E178" i="6"/>
  <c r="G176" i="6"/>
  <c r="G183" i="6" s="1"/>
  <c r="E176" i="6"/>
  <c r="G164" i="6"/>
  <c r="G165" i="6" s="1"/>
  <c r="E164" i="6"/>
  <c r="G151" i="6"/>
  <c r="G152" i="6" s="1"/>
  <c r="E151" i="6"/>
  <c r="G139" i="6"/>
  <c r="E139" i="6"/>
  <c r="G137" i="6"/>
  <c r="E137" i="6"/>
  <c r="G135" i="6"/>
  <c r="E135" i="6"/>
  <c r="G133" i="6"/>
  <c r="G140" i="6" s="1"/>
  <c r="E133" i="6"/>
  <c r="G131" i="6"/>
  <c r="E131" i="6"/>
  <c r="G129" i="6"/>
  <c r="E129" i="6"/>
  <c r="G117" i="6"/>
  <c r="E117" i="6"/>
  <c r="G115" i="6"/>
  <c r="E115" i="6"/>
  <c r="G113" i="6"/>
  <c r="E113" i="6"/>
  <c r="G111" i="6"/>
  <c r="E111" i="6"/>
  <c r="G109" i="6"/>
  <c r="E109" i="6"/>
  <c r="G107" i="6"/>
  <c r="E107" i="6"/>
  <c r="G105" i="6"/>
  <c r="E105" i="6"/>
  <c r="G103" i="6"/>
  <c r="E103" i="6"/>
  <c r="G101" i="6"/>
  <c r="E101" i="6"/>
  <c r="G99" i="6"/>
  <c r="G118" i="6" s="1"/>
  <c r="E99" i="6"/>
  <c r="G97" i="6"/>
  <c r="E97" i="6"/>
  <c r="G85" i="6"/>
  <c r="G86" i="6" s="1"/>
  <c r="E85" i="6"/>
  <c r="G83" i="6"/>
  <c r="E83" i="6"/>
  <c r="G81" i="6"/>
  <c r="E81" i="6"/>
  <c r="G69" i="6"/>
  <c r="G70" i="6" s="1"/>
  <c r="E69" i="6"/>
  <c r="G67" i="6"/>
  <c r="E67" i="6"/>
  <c r="G65" i="6"/>
  <c r="E65" i="6"/>
  <c r="G54" i="6"/>
  <c r="G53" i="6"/>
  <c r="E53" i="6"/>
  <c r="G51" i="6"/>
  <c r="E51" i="6"/>
  <c r="G49" i="6"/>
  <c r="E49" i="6"/>
  <c r="G47" i="6"/>
  <c r="E47" i="6"/>
  <c r="G45" i="6"/>
  <c r="E45" i="6"/>
  <c r="G43" i="6"/>
  <c r="E43" i="6"/>
  <c r="G41" i="6"/>
  <c r="E41" i="6"/>
  <c r="G29" i="6"/>
  <c r="E29" i="6"/>
  <c r="G27" i="6"/>
  <c r="E27" i="6"/>
  <c r="G25" i="6"/>
  <c r="E25" i="6"/>
  <c r="G23" i="6"/>
  <c r="G30" i="6" s="1"/>
  <c r="E23" i="6"/>
  <c r="G12" i="6"/>
  <c r="G11" i="6"/>
  <c r="E11" i="6"/>
  <c r="G257" i="5"/>
  <c r="G246" i="5"/>
  <c r="G235" i="5"/>
  <c r="G224" i="5"/>
  <c r="G213" i="5"/>
  <c r="G202" i="5"/>
  <c r="G191" i="5"/>
  <c r="G180" i="5"/>
  <c r="G169" i="5"/>
  <c r="G158" i="5"/>
  <c r="G136" i="5"/>
  <c r="G114" i="5"/>
  <c r="G92" i="5"/>
  <c r="G78" i="5"/>
  <c r="G67" i="5"/>
  <c r="G56" i="5"/>
  <c r="G44" i="5"/>
  <c r="G33" i="5"/>
  <c r="G22" i="5"/>
  <c r="G11" i="5"/>
  <c r="J129" i="4"/>
  <c r="D129" i="4"/>
  <c r="J91" i="4"/>
  <c r="D91" i="4"/>
  <c r="J53" i="4"/>
  <c r="D53" i="4"/>
  <c r="J38" i="4"/>
  <c r="D38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<sst xmlns="http://schemas.openxmlformats.org/spreadsheetml/2006/main" count="3047" uniqueCount="634">
  <si>
    <t>Подписано. Заверено ЭП.</t>
  </si>
  <si>
    <t>УТВЕРЖДАЮ</t>
  </si>
  <si>
    <t>ФИО: Лунева Ольга Александровна</t>
  </si>
  <si>
    <t>Директор</t>
  </si>
  <si>
    <t>Должность:</t>
  </si>
  <si>
    <t>(наименование должности лица, утверждающего документ)</t>
  </si>
  <si>
    <t>Действует c 28.10.2020 08:32:49 по: 28.01.2022 08:32:49</t>
  </si>
  <si>
    <t>О.А. Лунева</t>
  </si>
  <si>
    <t>Серийный номер: 6C8ED42EE7BA33AEC7F5A6DC8D9BF67C43D2853C</t>
  </si>
  <si>
    <t>(подпись)</t>
  </si>
  <si>
    <t>(расшифровка подписи)</t>
  </si>
  <si>
    <t>Издатель: Федеральное казначейство</t>
  </si>
  <si>
    <t>"_____" _____________2021 г.</t>
  </si>
  <si>
    <t>Время подписания: 29.11.2021 12:30:53</t>
  </si>
  <si>
    <t>(дата утверждения)</t>
  </si>
  <si>
    <t>План</t>
  </si>
  <si>
    <t>финансово-хозяйственной деятельности ГБУК РО «РОСБС» на 2021 год и плановый период 2022-2023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</si>
  <si>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</si>
  <si>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</si>
  <si>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</si>
  <si>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</si>
  <si>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</si>
  <si>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и туризма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</si>
  <si>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</si>
  <si>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</si>
  <si>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</si>
  <si>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</si>
  <si>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</si>
  <si>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</si>
  <si>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</si>
  <si>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</si>
  <si>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</si>
  <si>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</si>
  <si>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</si>
  <si>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</si>
  <si>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</si>
  <si>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</si>
  <si>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</si>
  <si>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</si>
  <si>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</si>
  <si>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</si>
  <si>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</si>
  <si>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</si>
  <si>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2021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</si>
  <si>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</si>
  <si>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</si>
  <si>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</si>
  <si>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</si>
  <si>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</si>
  <si>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</si>
  <si>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</si>
  <si>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</si>
  <si>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</si>
  <si>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</si>
  <si>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</si>
  <si>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</si>
  <si>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</si>
  <si>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</si>
  <si>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</si>
  <si>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</si>
  <si>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</si>
  <si>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</si>
  <si>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</si>
  <si>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</si>
  <si>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</si>
  <si>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</si>
  <si>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</si>
  <si>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</si>
  <si>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</si>
  <si>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</si>
  <si>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</si>
  <si>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</si>
  <si>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</si>
  <si>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</si>
  <si>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</si>
  <si>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</si>
  <si>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</si>
  <si>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</si>
  <si>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</si>
  <si>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</si>
  <si>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</si>
  <si>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</si>
  <si>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</si>
  <si>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</si>
  <si>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</si>
  <si>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</si>
  <si>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</si>
  <si>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</si>
  <si>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</si>
  <si>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</si>
  <si>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</si>
  <si>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</si>
  <si>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</si>
  <si>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</si>
  <si>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</si>
  <si>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</si>
  <si>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</si>
  <si>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</si>
  <si>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</si>
  <si>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</si>
  <si>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</si>
  <si>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</si>
  <si>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</si>
  <si>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</si>
  <si>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</si>
  <si>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</si>
  <si>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</si>
  <si>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</si>
  <si>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</si>
  <si>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</si>
  <si>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</si>
  <si>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</si>
  <si>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</si>
  <si>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</si>
  <si>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</si>
  <si>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</si>
  <si>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</si>
  <si>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</si>
  <si>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</si>
  <si>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</si>
  <si>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</si>
  <si>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</si>
  <si>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</si>
  <si>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</si>
  <si>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</si>
  <si>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</si>
  <si>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</si>
  <si>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</si>
  <si>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</si>
  <si>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</si>
  <si>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</si>
  <si>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</si>
  <si>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</si>
  <si>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</si>
  <si>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</si>
  <si>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</si>
  <si>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</si>
  <si>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</si>
  <si>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</si>
  <si>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</si>
  <si>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</si>
  <si>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</si>
  <si>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</si>
  <si>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</si>
  <si>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</si>
  <si>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</si>
  <si>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</si>
  <si>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</si>
  <si>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</si>
  <si>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</si>
  <si>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</si>
  <si>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</si>
  <si>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</si>
  <si>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</si>
  <si>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</si>
  <si>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</si>
  <si>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</si>
  <si>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</si>
  <si>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</si>
  <si>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</si>
  <si>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</si>
  <si>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</si>
  <si>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</si>
  <si>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</si>
  <si>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</si>
  <si>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</si>
  <si>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</si>
  <si>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</si>
  <si>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</si>
  <si>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</si>
  <si>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</si>
  <si>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</si>
  <si>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</si>
  <si>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</si>
  <si>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</si>
  <si>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</si>
  <si>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</si>
  <si>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</si>
  <si>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</si>
  <si>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</si>
  <si>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</si>
  <si>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</si>
  <si>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</si>
  <si>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</si>
  <si>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</si>
  <si>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</si>
  <si>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</si>
  <si>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</si>
  <si>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</si>
  <si>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</si>
  <si>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</si>
  <si>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</si>
  <si>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</si>
  <si>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</si>
  <si>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</si>
  <si>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</si>
  <si>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</si>
  <si>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</si>
  <si>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</si>
  <si>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</si>
  <si>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</si>
  <si>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</si>
  <si>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</si>
  <si>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</si>
  <si>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</si>
  <si>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</si>
  <si>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</si>
  <si>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</si>
  <si>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</si>
  <si>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</si>
  <si>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</si>
  <si>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</si>
  <si>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</si>
  <si>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</si>
  <si>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</si>
  <si>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</si>
  <si>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</si>
  <si>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</si>
  <si>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</si>
  <si>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</si>
  <si>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</si>
  <si>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</si>
  <si>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</si>
  <si>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</si>
  <si>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</si>
  <si>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</si>
  <si>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</si>
  <si>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</si>
  <si>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</si>
  <si>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</si>
  <si>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</si>
  <si>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</si>
  <si>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</si>
  <si>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</si>
  <si>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</si>
  <si>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Раздел 2. Сведения по выплатам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</si>
  <si>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</si>
  <si>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</si>
  <si>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</si>
  <si>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</si>
  <si>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</si>
  <si>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</si>
  <si>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</si>
  <si>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</si>
  <si>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</si>
  <si>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</si>
  <si>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</si>
  <si>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</si>
  <si>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</si>
  <si>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</si>
  <si>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</si>
  <si>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</si>
  <si>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</si>
  <si>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</si>
  <si>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</si>
  <si>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</si>
  <si>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</si>
  <si>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</si>
  <si>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</si>
  <si>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</si>
  <si>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</si>
  <si>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</si>
  <si>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</si>
  <si>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</si>
  <si>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</si>
  <si>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</si>
  <si>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</si>
  <si>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</si>
  <si>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</si>
  <si>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</si>
  <si>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</si>
  <si>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</si>
  <si>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</si>
  <si>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</si>
  <si>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</si>
  <si>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</si>
  <si>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</si>
  <si>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</si>
  <si>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</si>
  <si>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</si>
  <si>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</si>
  <si>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</si>
  <si>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</si>
  <si>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</si>
  <si>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</si>
  <si>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</si>
  <si>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</si>
  <si>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</si>
  <si>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</si>
  <si>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</si>
  <si>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</si>
  <si>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</si>
  <si>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</si>
  <si>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</si>
  <si>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</si>
  <si>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</si>
  <si>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</si>
  <si>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</si>
  <si>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</si>
  <si>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</si>
  <si>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</si>
  <si>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</si>
  <si>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</si>
  <si>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</si>
  <si>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</si>
  <si>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</si>
  <si>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</si>
  <si>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</si>
  <si>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</si>
  <si>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</si>
  <si>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</si>
  <si>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</si>
  <si>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</si>
  <si>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</si>
  <si>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</si>
  <si>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</si>
  <si>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</si>
  <si>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</si>
  <si>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</si>
  <si>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</si>
  <si>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</si>
  <si>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</si>
  <si>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</si>
  <si>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</si>
  <si>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</si>
  <si>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</si>
  <si>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</si>
  <si>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В.Ю. Попов</t>
  </si>
  <si>
    <t>М.П.</t>
  </si>
  <si>
    <t>ФИО: Попов Виталий Юрьевич</t>
  </si>
  <si>
    <t>Действует c 23.08.2021 10:00:39 по: 23.11.2022 10:00:39</t>
  </si>
  <si>
    <t>Серийный номер: 2F5F814CD2E0D76D279099726F131712589927CD</t>
  </si>
  <si>
    <t>Время подписания: 29.11.2021 12:31:17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</si>
  <si>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</si>
  <si>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</si>
  <si>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</si>
  <si>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</si>
  <si>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</si>
  <si>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</si>
  <si>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</si>
  <si>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</si>
  <si>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</si>
  <si>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</si>
  <si>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</si>
  <si>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</si>
  <si>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</si>
  <si>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</si>
  <si>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</si>
  <si>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</si>
  <si>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</si>
  <si>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</si>
  <si>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</si>
  <si>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</si>
  <si>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</si>
  <si>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</si>
  <si>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</si>
  <si>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</si>
  <si>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</si>
  <si>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</si>
  <si>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</si>
  <si>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</si>
  <si>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</si>
  <si>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</si>
  <si>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</si>
  <si>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</si>
  <si>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</si>
  <si>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</si>
  <si>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</si>
  <si>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</si>
  <si>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</si>
  <si>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</si>
  <si>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</si>
  <si>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</si>
  <si>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</si>
  <si>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</si>
  <si>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</si>
  <si>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</si>
  <si>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</si>
  <si>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</si>
  <si>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</si>
  <si>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</si>
  <si>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</si>
  <si>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</si>
  <si>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</si>
  <si>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</si>
  <si>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</si>
  <si>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</si>
  <si>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</si>
  <si>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</si>
  <si>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</si>
  <si>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</si>
  <si>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</si>
  <si>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</si>
  <si>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</si>
  <si>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</si>
  <si>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</si>
  <si>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</si>
  <si>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</si>
  <si>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</si>
  <si>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</si>
  <si>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x</t>
  </si>
  <si>
    <t>приносящая доход деятельность (собственные доходы учреждения)</t>
  </si>
  <si>
    <t>11</t>
  </si>
  <si>
    <t>[АХП], [Прочие], [Бухгалтер I категории],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</si>
  <si>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</si>
  <si>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</si>
  <si>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</si>
  <si>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</si>
  <si>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</si>
  <si>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</si>
  <si>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</si>
  <si>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</si>
  <si>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</si>
  <si>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</si>
  <si>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</si>
  <si>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1.3 Расчеты (обоснования) социальных выплат персоналу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</si>
  <si>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</si>
  <si>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</si>
  <si>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</si>
  <si>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выплаты]</t>
  </si>
  <si>
    <t>1.3 Расчеты (обоснования) социальных выплат персоналу (266)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</si>
  <si>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</si>
  <si>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</si>
  <si>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</si>
  <si>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</si>
  <si>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</si>
  <si>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</si>
  <si>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</si>
  <si>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</si>
  <si>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</si>
  <si>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</si>
  <si>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</si>
  <si>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</si>
  <si>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</si>
  <si>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 2 автомобиля]</t>
  </si>
  <si>
    <t>3. Расчеты (обоснования) расходов на оплату налога на имущество, налога на землю и прочих налогов и сборов (297)</t>
  </si>
  <si>
    <t>[Уплата иных платежей (853)], [Членский взнос в РБА]</t>
  </si>
  <si>
    <t>[Налог на имущество организаций (851)], [Здание библиотеки Татарская д.29/44]</t>
  </si>
  <si>
    <t>6. Расчеты (обоснования) расходов на закупки товаров, работ, услуг (310)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</si>
  <si>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</si>
  <si>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</si>
  <si>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</si>
  <si>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</si>
  <si>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54</t>
  </si>
  <si>
    <t>[Увеличение стоимости основных средств] [Увеличение стоимости ОС (приобретение световых планшетов в кол-ве 6 шт.)] [310] [Библиотечное, библиографическое и информационное обслуживание пользователей библиотеки]</t>
  </si>
  <si>
    <t>Итого по карточке:</t>
  </si>
  <si>
    <t>Всего:</t>
  </si>
  <si>
    <t>6. Расчеты (обоснования) расходов на закупки товаров, работ, услуг (346)</t>
  </si>
  <si>
    <t>52</t>
  </si>
  <si>
    <t>[Увеличение стоимости прочих оборотных запасов (материалов)] [приобретение хоз. товаров] [346] [91.01 Библиотечное, библиографическое и информационное обслуживание пользователей библиотеки (в стационарных условиях)] [приобретение хоз. товаров]</t>
  </si>
  <si>
    <t>53</t>
  </si>
  <si>
    <t>[Увеличение стоимости прочих оборотных запасов (материалов)] [приобретение канц. товаров] [346] [91.01 Библиотечное, библиографическое и информационное обслуживание пользователей библиотеки (в стационарных условиях)]</t>
  </si>
  <si>
    <t>55</t>
  </si>
  <si>
    <t>[Увеличение стоимости прочих оборотных запасов (материалов)] [Увеличение стоимости расходных материалов] [346]</t>
  </si>
  <si>
    <t>56</t>
  </si>
  <si>
    <t>[Увеличение стоимости прочих оборотных запасов (материалов)] [Увеличение стоимости прочих расходных материалов] [346]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</si>
  <si>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</si>
  <si>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</si>
  <si>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2020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</si>
  <si>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</si>
  <si>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</si>
  <si>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</si>
  <si>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</si>
  <si>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</si>
  <si>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</si>
  <si>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</si>
  <si>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</si>
  <si>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</si>
  <si>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31</t>
  </si>
  <si>
    <t>[Коммунальные услуги] [услуги по обращению с твердыми коммунальными отходами] [223]</t>
  </si>
  <si>
    <t>6. Расчеты (обоснования) расходов на закупки товаров, работ, услуг (224)</t>
  </si>
  <si>
    <t>[Арендная плата за пользование имуществом] [Арнда детского центра] [224]</t>
  </si>
  <si>
    <t>[Арендная плата за пользование имуществом] [Аренда детского центра] [224]</t>
  </si>
  <si>
    <t>[Арендная плата за пользование имуществом] [Аренда филиала] [224]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</si>
  <si>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</si>
  <si>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</si>
  <si>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</si>
  <si>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</si>
  <si>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</si>
  <si>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</si>
  <si>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</si>
  <si>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</si>
  <si>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</si>
  <si>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</si>
  <si>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</si>
  <si>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[225]</t>
  </si>
  <si>
    <t>30</t>
  </si>
  <si>
    <t>[Работы, услуги по содержанию имущества] [другие виды работ и услуг (СОДИ)] [225]</t>
  </si>
  <si>
    <t>6. Расчеты (обоснования) расходов на закупки товаров, работ, услуг (226)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</si>
  <si>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</si>
  <si>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</si>
  <si>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</si>
  <si>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</si>
  <si>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</si>
  <si>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</si>
  <si>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</si>
  <si>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</si>
  <si>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</si>
  <si>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</t>
  </si>
  <si>
    <t>38</t>
  </si>
  <si>
    <t>[Прочие работы, услуги] [Прочие работы и услуги (интернет)] [226] [91.01 Библиотечное, библиографическое и информационное обслуживание пользователей библиотеки (удаленно через сеть Интернет)]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</si>
  <si>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</si>
  <si>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</si>
  <si>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</si>
  <si>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39</t>
  </si>
  <si>
    <t>[Увеличение стоимости основных средств] [Приобретение ОС] [310] [91.01 Библиотечное, библиографическое и информационное обслуживание пользователей библиотеки (в стационарных условиях)]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</si>
  <si>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</si>
  <si>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</si>
  <si>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</si>
  <si>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</si>
  <si>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</si>
  <si>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</si>
  <si>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</si>
  <si>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</si>
  <si>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</si>
  <si>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</si>
  <si>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44</t>
  </si>
  <si>
    <t>[Увеличение стоимости прочих оборотных запасов (материалов)] [Канцтовары] [346] [91.01 Библиографическая обработка документов и создание каталогов [карточ. каталог]]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</si>
  <si>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</si>
  <si>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</si>
  <si>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</si>
  <si>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</si>
  <si>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</si>
  <si>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</t>
  </si>
  <si>
    <t>48</t>
  </si>
  <si>
    <t>[Увеличение стоимости прочих оборотных запасов (материалов)] [приобретение хозтоваров] [346]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</si>
  <si>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</si>
  <si>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</si>
  <si>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</t>
  </si>
  <si>
    <t>субсидии на иные цели</t>
  </si>
  <si>
    <t>51</t>
  </si>
  <si>
    <t>[Прочие работы, услуги] [Повышение квалификации субсидии на иные цели] [226]</t>
  </si>
  <si>
    <t>50</t>
  </si>
  <si>
    <t>[Увеличение стоимости основных средств] [Увеличение стоимости ОС] [310]</t>
  </si>
  <si>
    <t>[Коммунальные услуги] [Поставка газа] [223]</t>
  </si>
  <si>
    <t>[Коммунальные услуги] [газ] [223]</t>
  </si>
  <si>
    <t>[Коммунальные услуги] [Потребление электроэнергии] [223]</t>
  </si>
  <si>
    <t>[Коммунальные услуги] [электроэнергия] [223]</t>
  </si>
  <si>
    <t>[Коммунальные услуги] [теплоснабжение] [223]</t>
  </si>
  <si>
    <t>[Коммунальные услуги] [теплоэнергия на отопление здания]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</si>
  <si>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</si>
  <si>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</si>
  <si>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</si>
  <si>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</si>
  <si>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</si>
  <si>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</si>
  <si>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</si>
  <si>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</si>
  <si>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</si>
  <si>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</si>
  <si>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</si>
  <si>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</si>
  <si>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</si>
  <si>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131</t>
  </si>
  <si>
    <t>Поступление дохода от реализации металлолома при утилизации автомобиля.</t>
  </si>
  <si>
    <t>2.2. Расчет доходов от оказания услуг (выполнения работ) в рамках установленного государственного задания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</si>
  <si>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</si>
  <si>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</si>
  <si>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</si>
  <si>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</si>
  <si>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</si>
  <si>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</si>
  <si>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</si>
  <si>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Получение гранта. Благотворительный проект "АРТ-лабораториум"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</si>
  <si>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</si>
  <si>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</si>
  <si>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</si>
  <si>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</si>
  <si>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</si>
  <si>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</si>
  <si>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</si>
  <si>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29.11.2021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</si>
  <si>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</si>
  <si>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</si>
  <si>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</si>
  <si>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</si>
  <si>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</si>
  <si>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</si>
  <si>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</si>
  <si>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</si>
  <si>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</si>
  <si>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</si>
  <si>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</si>
  <si>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</si>
  <si>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310</t>
  </si>
  <si>
    <t>91.01 Библиотечное, библиографическое и информационное обслуживание пользователей библиотеки (в стационарных условиях)</t>
  </si>
  <si>
    <t>Приобретение основных средств (для общехозяйственных нужд) (КВР 244)</t>
  </si>
  <si>
    <t>корректировка расходов</t>
  </si>
  <si>
    <t>349</t>
  </si>
  <si>
    <t>91.01 Организация и проведение культурно-массовых мероприятий (Творческих (фестиваль, выставка, конкурс, смотр))</t>
  </si>
  <si>
    <t>Увеличение стоимости прочих материальных запасов однократного применения (КВР 244)</t>
  </si>
  <si>
    <t>291</t>
  </si>
  <si>
    <t>Налог на имущество (КВР 851)[КОСВ]</t>
  </si>
  <si>
    <t>Транспортный налог (КВР 852) [КОСВ]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</si>
  <si>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</si>
  <si>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</si>
  <si>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</si>
  <si>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</si>
  <si>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</si>
  <si>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</si>
  <si>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</si>
  <si>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</si>
  <si>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</si>
  <si>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2021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</si>
  <si>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</si>
  <si>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</si>
  <si>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</si>
  <si>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</si>
  <si>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</si>
  <si>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</si>
  <si>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PURCHASES2020_EXP_DIFF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</si>
  <si>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</si>
  <si>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</si>
  <si>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PURCH2020_PFHDPLAN_DIFF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</si>
  <si>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</si>
  <si>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</si>
  <si>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</si>
  <si>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</si>
  <si>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</si>
  <si>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PURCHASES_26320_DIFF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</si>
  <si>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</si>
  <si>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</si>
  <si>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</si>
  <si>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</si>
  <si>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</si>
  <si>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</si>
  <si>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</si>
  <si>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</si>
  <si>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PURCHASES_26422_DIFF</t>
  </si>
  <si>
    <t>PURCHASES_26452_DIFF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</si>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</sst>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1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2" t="s">
        <v>0</v>
      </c>
      <c r="H4" s="12"/>
      <c r="I4" s="12"/>
      <c r="K4" s="13" t="s">
        <v>1</v>
      </c>
      <c r="L4" s="13"/>
      <c r="M4" s="13"/>
    </row>
    <row r="5" spans="1:13" ht="15" customHeight="1" x14ac:dyDescent="0.15">
      <c r="G5" s="14" t="s">
        <v>2</v>
      </c>
      <c r="H5" s="14"/>
      <c r="I5" s="14"/>
      <c r="K5" s="15" t="s">
        <v>3</v>
      </c>
      <c r="L5" s="15"/>
      <c r="M5" s="15"/>
    </row>
    <row r="6" spans="1:13" ht="15" customHeight="1" x14ac:dyDescent="0.15">
      <c r="G6" s="14" t="s">
        <v>4</v>
      </c>
      <c r="H6" s="14"/>
      <c r="I6" s="14"/>
      <c r="K6" s="16" t="s">
        <v>5</v>
      </c>
      <c r="L6" s="16"/>
      <c r="M6" s="16"/>
    </row>
    <row r="7" spans="1:13" ht="20.100000000000001" customHeight="1" x14ac:dyDescent="0.15">
      <c r="G7" s="14" t="s">
        <v>6</v>
      </c>
      <c r="H7" s="14"/>
      <c r="I7" s="14"/>
      <c r="K7" s="1"/>
      <c r="L7" s="15" t="s">
        <v>7</v>
      </c>
      <c r="M7" s="15"/>
    </row>
    <row r="8" spans="1:13" ht="30" customHeight="1" x14ac:dyDescent="0.15">
      <c r="G8" s="14" t="s">
        <v>8</v>
      </c>
      <c r="H8" s="14"/>
      <c r="I8" s="14"/>
      <c r="K8" s="4" t="s">
        <v>9</v>
      </c>
      <c r="L8" s="16" t="s">
        <v>10</v>
      </c>
      <c r="M8" s="16"/>
    </row>
    <row r="9" spans="1:13" ht="20.100000000000001" customHeight="1" x14ac:dyDescent="0.15">
      <c r="G9" s="14" t="s">
        <v>11</v>
      </c>
      <c r="H9" s="14"/>
      <c r="I9" s="14"/>
      <c r="K9" s="15" t="s">
        <v>12</v>
      </c>
      <c r="L9" s="15"/>
      <c r="M9" s="15"/>
    </row>
    <row r="10" spans="1:13" ht="15" customHeight="1" x14ac:dyDescent="0.15">
      <c r="G10" s="17" t="s">
        <v>13</v>
      </c>
      <c r="H10" s="17"/>
      <c r="I10" s="17"/>
      <c r="K10" s="16" t="s">
        <v>14</v>
      </c>
      <c r="L10" s="16"/>
      <c r="M10" s="16"/>
    </row>
    <row r="11" spans="1:13" ht="20.100000000000001" customHeight="1" x14ac:dyDescent="0.15"/>
    <row r="12" spans="1:13" ht="30" customHeight="1" x14ac:dyDescent="0.15">
      <c r="A12" s="18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0" customHeight="1" x14ac:dyDescent="0.15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0" customHeight="1" x14ac:dyDescent="0.15">
      <c r="A14" s="19" t="s">
        <v>17</v>
      </c>
      <c r="B14" s="19"/>
      <c r="C14" s="19"/>
      <c r="D14" s="19"/>
      <c r="E14" s="19" t="s">
        <v>18</v>
      </c>
      <c r="F14" s="19"/>
      <c r="G14" s="19"/>
      <c r="H14" s="19"/>
      <c r="I14" s="19"/>
      <c r="J14" s="19"/>
      <c r="K14" s="19"/>
      <c r="L14" s="19"/>
      <c r="M14" s="19"/>
    </row>
    <row r="15" spans="1:13" ht="30" customHeight="1" x14ac:dyDescent="0.15">
      <c r="A15" s="19" t="s">
        <v>19</v>
      </c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</row>
    <row r="16" spans="1:13" ht="30" customHeight="1" x14ac:dyDescent="0.15">
      <c r="A16" s="19" t="s">
        <v>21</v>
      </c>
      <c r="B16" s="19"/>
      <c r="C16" s="19"/>
      <c r="D16" s="19"/>
      <c r="E16" s="19" t="s">
        <v>22</v>
      </c>
      <c r="F16" s="19"/>
      <c r="G16" s="19"/>
      <c r="H16" s="19"/>
      <c r="I16" s="19"/>
      <c r="J16" s="19"/>
      <c r="K16" s="19"/>
      <c r="L16" s="19"/>
      <c r="M16" s="19"/>
    </row>
    <row r="17" spans="1:13" ht="30" customHeight="1" x14ac:dyDescent="0.15">
      <c r="A17" s="19" t="s">
        <v>23</v>
      </c>
      <c r="B17" s="19"/>
      <c r="C17" s="19"/>
      <c r="D17" s="19"/>
      <c r="E17" s="19" t="s">
        <v>24</v>
      </c>
      <c r="F17" s="19"/>
      <c r="G17" s="19"/>
      <c r="H17" s="19"/>
      <c r="I17" s="19"/>
      <c r="J17" s="19"/>
      <c r="K17" s="19"/>
      <c r="L17" s="19"/>
      <c r="M17" s="19"/>
    </row>
    <row r="18" spans="1:13" ht="30" customHeight="1" x14ac:dyDescent="0.15">
      <c r="A18" s="19" t="s">
        <v>25</v>
      </c>
      <c r="B18" s="19"/>
      <c r="C18" s="19"/>
      <c r="D18" s="19"/>
      <c r="E18" s="19" t="s">
        <v>26</v>
      </c>
      <c r="F18" s="19"/>
      <c r="G18" s="19"/>
      <c r="H18" s="19"/>
      <c r="I18" s="19"/>
      <c r="J18" s="19"/>
      <c r="K18" s="19"/>
      <c r="L18" s="19"/>
      <c r="M18" s="19"/>
    </row>
    <row r="19" spans="1:13" ht="30" customHeight="1" x14ac:dyDescent="0.15">
      <c r="A19" s="19" t="s">
        <v>27</v>
      </c>
      <c r="B19" s="19"/>
      <c r="C19" s="19"/>
      <c r="D19" s="19"/>
      <c r="E19" s="19" t="s">
        <v>28</v>
      </c>
      <c r="F19" s="19"/>
      <c r="G19" s="19"/>
      <c r="H19" s="19"/>
      <c r="I19" s="19"/>
      <c r="J19" s="19"/>
      <c r="K19" s="19"/>
      <c r="L19" s="19"/>
      <c r="M19" s="19"/>
    </row>
    <row r="20" spans="1:13" ht="30" customHeight="1" x14ac:dyDescent="0.15">
      <c r="A20" s="19" t="s">
        <v>29</v>
      </c>
      <c r="B20" s="19"/>
      <c r="C20" s="19"/>
      <c r="D20" s="19"/>
      <c r="E20" s="19" t="s">
        <v>30</v>
      </c>
      <c r="F20" s="19"/>
      <c r="G20" s="19"/>
      <c r="H20" s="19"/>
      <c r="I20" s="19"/>
      <c r="J20" s="19"/>
      <c r="K20" s="19"/>
      <c r="L20" s="19"/>
      <c r="M20" s="19"/>
    </row>
    <row r="21" spans="1:13" ht="30" customHeight="1" x14ac:dyDescent="0.15">
      <c r="A21" s="19" t="s">
        <v>31</v>
      </c>
      <c r="B21" s="19"/>
      <c r="C21" s="19"/>
      <c r="D21" s="19"/>
      <c r="E21" s="19" t="s">
        <v>32</v>
      </c>
      <c r="F21" s="19"/>
      <c r="G21" s="19"/>
      <c r="H21" s="19"/>
      <c r="I21" s="19"/>
      <c r="J21" s="19"/>
      <c r="K21" s="19"/>
      <c r="L21" s="19"/>
      <c r="M21" s="19"/>
    </row>
    <row r="22" spans="1:13" ht="30" customHeight="1" x14ac:dyDescent="0.15">
      <c r="A22" s="19" t="s">
        <v>33</v>
      </c>
      <c r="B22" s="19"/>
      <c r="C22" s="19"/>
      <c r="D22" s="19"/>
      <c r="E22" s="19" t="s">
        <v>34</v>
      </c>
      <c r="F22" s="19"/>
      <c r="G22" s="19"/>
      <c r="H22" s="19"/>
      <c r="I22" s="19"/>
      <c r="J22" s="19"/>
      <c r="K22" s="19"/>
      <c r="L22" s="19"/>
      <c r="M22" s="19"/>
    </row>
    <row r="23" spans="1:13" ht="69.95" customHeight="1" x14ac:dyDescent="0.15">
      <c r="A23" s="19" t="s">
        <v>35</v>
      </c>
      <c r="B23" s="19"/>
      <c r="C23" s="19"/>
      <c r="D23" s="19"/>
      <c r="E23" s="19" t="s">
        <v>36</v>
      </c>
      <c r="F23" s="19"/>
      <c r="G23" s="19"/>
      <c r="H23" s="19"/>
      <c r="I23" s="19"/>
      <c r="J23" s="19"/>
      <c r="K23" s="19"/>
      <c r="L23" s="19"/>
      <c r="M23" s="19"/>
    </row>
  </sheetData>
  <sheetProtection password="8312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15"/>
    <row r="4" spans="1:11" ht="24.95" customHeight="1" x14ac:dyDescent="0.15">
      <c r="A4" s="20" t="s">
        <v>38</v>
      </c>
      <c r="B4" s="20" t="s">
        <v>39</v>
      </c>
      <c r="C4" s="20" t="s">
        <v>40</v>
      </c>
      <c r="D4" s="20" t="s">
        <v>41</v>
      </c>
      <c r="E4" s="20" t="s">
        <v>42</v>
      </c>
      <c r="F4" s="20"/>
      <c r="G4" s="20"/>
      <c r="H4" s="20"/>
      <c r="I4" s="20"/>
      <c r="J4" s="20"/>
      <c r="K4" s="20"/>
    </row>
    <row r="5" spans="1:11" ht="24.95" customHeight="1" x14ac:dyDescent="0.15">
      <c r="A5" s="20"/>
      <c r="B5" s="20"/>
      <c r="C5" s="20"/>
      <c r="D5" s="20"/>
      <c r="E5" s="20" t="s">
        <v>43</v>
      </c>
      <c r="F5" s="20"/>
      <c r="G5" s="20"/>
      <c r="H5" s="20"/>
      <c r="I5" s="20" t="s">
        <v>44</v>
      </c>
      <c r="J5" s="20" t="s">
        <v>45</v>
      </c>
      <c r="K5" s="20" t="s">
        <v>46</v>
      </c>
    </row>
    <row r="6" spans="1:11" ht="99.95" customHeight="1" x14ac:dyDescent="0.15">
      <c r="A6" s="20"/>
      <c r="B6" s="20"/>
      <c r="C6" s="20"/>
      <c r="D6" s="20"/>
      <c r="E6" s="6" t="s">
        <v>47</v>
      </c>
      <c r="F6" s="6" t="s">
        <v>48</v>
      </c>
      <c r="G6" s="6" t="s">
        <v>49</v>
      </c>
      <c r="H6" s="6" t="s">
        <v>50</v>
      </c>
      <c r="I6" s="20"/>
      <c r="J6" s="20"/>
      <c r="K6" s="20"/>
    </row>
    <row r="7" spans="1:11" ht="20.100000000000001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 x14ac:dyDescent="0.15">
      <c r="A8" s="7" t="s">
        <v>51</v>
      </c>
      <c r="B8" s="6" t="s">
        <v>52</v>
      </c>
      <c r="C8" s="6" t="s">
        <v>53</v>
      </c>
      <c r="D8" s="6" t="s">
        <v>53</v>
      </c>
      <c r="E8" s="9" t="s">
        <v>54</v>
      </c>
      <c r="F8" s="9" t="s">
        <v>54</v>
      </c>
      <c r="G8" s="9" t="s">
        <v>54</v>
      </c>
      <c r="H8" s="9">
        <v>0</v>
      </c>
      <c r="I8" s="9">
        <v>0</v>
      </c>
      <c r="J8" s="9">
        <v>0</v>
      </c>
      <c r="K8" s="9" t="s">
        <v>54</v>
      </c>
    </row>
    <row r="9" spans="1:11" ht="24.95" customHeight="1" x14ac:dyDescent="0.15">
      <c r="A9" s="7" t="s">
        <v>55</v>
      </c>
      <c r="B9" s="6" t="s">
        <v>56</v>
      </c>
      <c r="C9" s="6" t="s">
        <v>53</v>
      </c>
      <c r="D9" s="6" t="s">
        <v>53</v>
      </c>
      <c r="E9" s="9">
        <f t="shared" ref="E9:J9" si="0">IF(ISNUMBER(E8),E8,0)+IF(ISNUMBER(E10),E10,0)+IF(ISNUMBER(E66),E66,0)-IF(ISNUMBER(E29),E29,0)-IF(ISNUMBER(E70),E70,0)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 t="s">
        <v>54</v>
      </c>
    </row>
    <row r="10" spans="1:11" ht="24.95" customHeight="1" x14ac:dyDescent="0.15">
      <c r="A10" s="7" t="s">
        <v>57</v>
      </c>
      <c r="B10" s="6" t="s">
        <v>58</v>
      </c>
      <c r="C10" s="6"/>
      <c r="D10" s="6"/>
      <c r="E10" s="9">
        <v>33866084.07</v>
      </c>
      <c r="F10" s="9">
        <v>3067251.88</v>
      </c>
      <c r="G10" s="9" t="s">
        <v>54</v>
      </c>
      <c r="H10" s="9">
        <v>61123</v>
      </c>
      <c r="I10" s="9">
        <v>27332905.420000002</v>
      </c>
      <c r="J10" s="9">
        <v>24324871.309999999</v>
      </c>
      <c r="K10" s="9" t="s">
        <v>54</v>
      </c>
    </row>
    <row r="11" spans="1:11" ht="24.95" customHeight="1" x14ac:dyDescent="0.15">
      <c r="A11" s="7" t="s">
        <v>59</v>
      </c>
      <c r="B11" s="6" t="s">
        <v>60</v>
      </c>
      <c r="C11" s="6" t="s">
        <v>61</v>
      </c>
      <c r="D11" s="6" t="s">
        <v>62</v>
      </c>
      <c r="E11" s="9" t="s">
        <v>54</v>
      </c>
      <c r="F11" s="9" t="s">
        <v>54</v>
      </c>
      <c r="G11" s="9" t="s">
        <v>54</v>
      </c>
      <c r="H11" s="9">
        <v>0</v>
      </c>
      <c r="I11" s="9">
        <v>0</v>
      </c>
      <c r="J11" s="9">
        <v>0</v>
      </c>
      <c r="K11" s="9" t="s">
        <v>54</v>
      </c>
    </row>
    <row r="12" spans="1:11" ht="50.1" customHeight="1" x14ac:dyDescent="0.15">
      <c r="A12" s="7" t="s">
        <v>63</v>
      </c>
      <c r="B12" s="6" t="s">
        <v>64</v>
      </c>
      <c r="C12" s="6" t="s">
        <v>65</v>
      </c>
      <c r="D12" s="6" t="s">
        <v>66</v>
      </c>
      <c r="E12" s="9">
        <v>33866084.07</v>
      </c>
      <c r="F12" s="9" t="s">
        <v>54</v>
      </c>
      <c r="G12" s="9" t="s">
        <v>54</v>
      </c>
      <c r="H12" s="9">
        <v>5000</v>
      </c>
      <c r="I12" s="9">
        <v>24296273.539999999</v>
      </c>
      <c r="J12" s="9">
        <v>24324871.309999999</v>
      </c>
      <c r="K12" s="9" t="s">
        <v>54</v>
      </c>
    </row>
    <row r="13" spans="1:11" ht="75" customHeight="1" x14ac:dyDescent="0.15">
      <c r="A13" s="7" t="s">
        <v>67</v>
      </c>
      <c r="B13" s="6" t="s">
        <v>68</v>
      </c>
      <c r="C13" s="6" t="s">
        <v>65</v>
      </c>
      <c r="D13" s="6"/>
      <c r="E13" s="9">
        <v>33866084.07</v>
      </c>
      <c r="F13" s="9" t="s">
        <v>54</v>
      </c>
      <c r="G13" s="9" t="s">
        <v>54</v>
      </c>
      <c r="H13" s="9">
        <v>0</v>
      </c>
      <c r="I13" s="9">
        <v>24296273.539999999</v>
      </c>
      <c r="J13" s="9">
        <v>24324871.309999999</v>
      </c>
      <c r="K13" s="9" t="s">
        <v>54</v>
      </c>
    </row>
    <row r="14" spans="1:11" ht="50.1" customHeight="1" x14ac:dyDescent="0.15">
      <c r="A14" s="7" t="s">
        <v>69</v>
      </c>
      <c r="B14" s="6" t="s">
        <v>70</v>
      </c>
      <c r="C14" s="6" t="s">
        <v>71</v>
      </c>
      <c r="D14" s="6" t="s">
        <v>72</v>
      </c>
      <c r="E14" s="9" t="s">
        <v>54</v>
      </c>
      <c r="F14" s="9" t="s">
        <v>54</v>
      </c>
      <c r="G14" s="9" t="s">
        <v>54</v>
      </c>
      <c r="H14" s="9">
        <v>0</v>
      </c>
      <c r="I14" s="9">
        <v>0</v>
      </c>
      <c r="J14" s="9">
        <v>0</v>
      </c>
      <c r="K14" s="9" t="s">
        <v>54</v>
      </c>
    </row>
    <row r="15" spans="1:11" ht="24.95" customHeight="1" x14ac:dyDescent="0.15">
      <c r="A15" s="7" t="s">
        <v>73</v>
      </c>
      <c r="B15" s="6" t="s">
        <v>74</v>
      </c>
      <c r="C15" s="6" t="s">
        <v>75</v>
      </c>
      <c r="D15" s="6" t="s">
        <v>76</v>
      </c>
      <c r="E15" s="9" t="s">
        <v>54</v>
      </c>
      <c r="F15" s="9">
        <v>3067251.88</v>
      </c>
      <c r="G15" s="9" t="s">
        <v>54</v>
      </c>
      <c r="H15" s="9">
        <v>56123</v>
      </c>
      <c r="I15" s="9">
        <v>3036631.88</v>
      </c>
      <c r="J15" s="9">
        <v>0</v>
      </c>
      <c r="K15" s="9" t="s">
        <v>54</v>
      </c>
    </row>
    <row r="16" spans="1:11" ht="38.1" customHeight="1" x14ac:dyDescent="0.15">
      <c r="A16" s="7" t="s">
        <v>77</v>
      </c>
      <c r="B16" s="6" t="s">
        <v>78</v>
      </c>
      <c r="C16" s="6" t="s">
        <v>75</v>
      </c>
      <c r="D16" s="6"/>
      <c r="E16" s="9" t="s">
        <v>54</v>
      </c>
      <c r="F16" s="9">
        <v>3067251.88</v>
      </c>
      <c r="G16" s="9" t="s">
        <v>54</v>
      </c>
      <c r="H16" s="9">
        <v>0</v>
      </c>
      <c r="I16" s="9">
        <v>3036631.88</v>
      </c>
      <c r="J16" s="9">
        <v>0</v>
      </c>
      <c r="K16" s="9" t="s">
        <v>54</v>
      </c>
    </row>
    <row r="17" spans="1:11" ht="50.1" customHeight="1" x14ac:dyDescent="0.15">
      <c r="A17" s="7" t="s">
        <v>79</v>
      </c>
      <c r="B17" s="6" t="s">
        <v>80</v>
      </c>
      <c r="C17" s="6" t="s">
        <v>75</v>
      </c>
      <c r="D17" s="6" t="s">
        <v>81</v>
      </c>
      <c r="E17" s="9" t="s">
        <v>54</v>
      </c>
      <c r="F17" s="9">
        <v>175151.88</v>
      </c>
      <c r="G17" s="9" t="s">
        <v>54</v>
      </c>
      <c r="H17" s="9">
        <v>0</v>
      </c>
      <c r="I17" s="9">
        <v>0</v>
      </c>
      <c r="J17" s="9">
        <v>0</v>
      </c>
      <c r="K17" s="9" t="s">
        <v>54</v>
      </c>
    </row>
    <row r="18" spans="1:11" ht="50.1" customHeight="1" x14ac:dyDescent="0.15">
      <c r="A18" s="7" t="s">
        <v>82</v>
      </c>
      <c r="B18" s="6" t="s">
        <v>83</v>
      </c>
      <c r="C18" s="6" t="s">
        <v>75</v>
      </c>
      <c r="D18" s="6" t="s">
        <v>84</v>
      </c>
      <c r="E18" s="9" t="s">
        <v>54</v>
      </c>
      <c r="F18" s="9">
        <v>2892100</v>
      </c>
      <c r="G18" s="9" t="s">
        <v>54</v>
      </c>
      <c r="H18" s="9">
        <v>0</v>
      </c>
      <c r="I18" s="9">
        <v>3036631.88</v>
      </c>
      <c r="J18" s="9">
        <v>0</v>
      </c>
      <c r="K18" s="9" t="s">
        <v>54</v>
      </c>
    </row>
    <row r="19" spans="1:11" ht="24.95" customHeight="1" x14ac:dyDescent="0.15">
      <c r="A19" s="7" t="s">
        <v>85</v>
      </c>
      <c r="B19" s="6" t="s">
        <v>86</v>
      </c>
      <c r="C19" s="6" t="s">
        <v>75</v>
      </c>
      <c r="D19" s="6" t="s">
        <v>84</v>
      </c>
      <c r="E19" s="9" t="s">
        <v>54</v>
      </c>
      <c r="F19" s="9" t="s">
        <v>54</v>
      </c>
      <c r="G19" s="9" t="s">
        <v>54</v>
      </c>
      <c r="H19" s="9">
        <v>0</v>
      </c>
      <c r="I19" s="9">
        <v>0</v>
      </c>
      <c r="J19" s="9">
        <v>0</v>
      </c>
      <c r="K19" s="9" t="s">
        <v>54</v>
      </c>
    </row>
    <row r="20" spans="1:11" ht="24.95" customHeight="1" x14ac:dyDescent="0.15">
      <c r="A20" s="7" t="s">
        <v>87</v>
      </c>
      <c r="B20" s="6" t="s">
        <v>88</v>
      </c>
      <c r="C20" s="6" t="s">
        <v>89</v>
      </c>
      <c r="D20" s="6" t="s">
        <v>90</v>
      </c>
      <c r="E20" s="9" t="s">
        <v>54</v>
      </c>
      <c r="F20" s="9" t="s">
        <v>54</v>
      </c>
      <c r="G20" s="9" t="s">
        <v>54</v>
      </c>
      <c r="H20" s="9">
        <v>0</v>
      </c>
      <c r="I20" s="9">
        <v>0</v>
      </c>
      <c r="J20" s="9">
        <v>0</v>
      </c>
      <c r="K20" s="9" t="s">
        <v>54</v>
      </c>
    </row>
    <row r="21" spans="1:11" ht="24.95" customHeight="1" x14ac:dyDescent="0.15">
      <c r="A21" s="7" t="s">
        <v>91</v>
      </c>
      <c r="B21" s="6" t="s">
        <v>92</v>
      </c>
      <c r="C21" s="6"/>
      <c r="D21" s="6"/>
      <c r="E21" s="9" t="s">
        <v>54</v>
      </c>
      <c r="F21" s="9" t="s">
        <v>54</v>
      </c>
      <c r="G21" s="9" t="s">
        <v>54</v>
      </c>
      <c r="H21" s="9">
        <v>0</v>
      </c>
      <c r="I21" s="9">
        <v>0</v>
      </c>
      <c r="J21" s="9">
        <v>0</v>
      </c>
      <c r="K21" s="9" t="s">
        <v>54</v>
      </c>
    </row>
    <row r="22" spans="1:11" ht="24.95" customHeight="1" x14ac:dyDescent="0.15">
      <c r="A22" s="7" t="s">
        <v>93</v>
      </c>
      <c r="B22" s="6"/>
      <c r="C22" s="6"/>
      <c r="D22" s="6"/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9" t="s">
        <v>54</v>
      </c>
      <c r="K22" s="9" t="s">
        <v>54</v>
      </c>
    </row>
    <row r="23" spans="1:11" ht="24.95" customHeight="1" x14ac:dyDescent="0.15">
      <c r="A23" s="7" t="s">
        <v>94</v>
      </c>
      <c r="B23" s="6" t="s">
        <v>95</v>
      </c>
      <c r="C23" s="6" t="s">
        <v>53</v>
      </c>
      <c r="D23" s="6"/>
      <c r="E23" s="9" t="s">
        <v>54</v>
      </c>
      <c r="F23" s="9" t="s">
        <v>54</v>
      </c>
      <c r="G23" s="9" t="s">
        <v>54</v>
      </c>
      <c r="H23" s="9">
        <v>0</v>
      </c>
      <c r="I23" s="9">
        <v>0</v>
      </c>
      <c r="J23" s="9">
        <v>0</v>
      </c>
      <c r="K23" s="9" t="s">
        <v>54</v>
      </c>
    </row>
    <row r="24" spans="1:11" ht="24.95" customHeight="1" x14ac:dyDescent="0.15">
      <c r="A24" s="7" t="s">
        <v>96</v>
      </c>
      <c r="B24" s="6" t="s">
        <v>97</v>
      </c>
      <c r="C24" s="6" t="s">
        <v>89</v>
      </c>
      <c r="D24" s="6"/>
      <c r="E24" s="9" t="s">
        <v>54</v>
      </c>
      <c r="F24" s="9" t="s">
        <v>54</v>
      </c>
      <c r="G24" s="9" t="s">
        <v>54</v>
      </c>
      <c r="H24" s="9">
        <v>0</v>
      </c>
      <c r="I24" s="9">
        <v>0</v>
      </c>
      <c r="J24" s="9">
        <v>0</v>
      </c>
      <c r="K24" s="9" t="s">
        <v>54</v>
      </c>
    </row>
    <row r="25" spans="1:11" ht="24.95" customHeight="1" x14ac:dyDescent="0.15">
      <c r="A25" s="7" t="s">
        <v>98</v>
      </c>
      <c r="B25" s="6" t="s">
        <v>99</v>
      </c>
      <c r="C25" s="6" t="s">
        <v>100</v>
      </c>
      <c r="D25" s="6"/>
      <c r="E25" s="9" t="s">
        <v>54</v>
      </c>
      <c r="F25" s="9" t="s">
        <v>54</v>
      </c>
      <c r="G25" s="9" t="s">
        <v>54</v>
      </c>
      <c r="H25" s="9">
        <v>0</v>
      </c>
      <c r="I25" s="9">
        <v>0</v>
      </c>
      <c r="J25" s="9">
        <v>0</v>
      </c>
      <c r="K25" s="9" t="s">
        <v>54</v>
      </c>
    </row>
    <row r="26" spans="1:11" ht="24.95" customHeight="1" x14ac:dyDescent="0.15">
      <c r="A26" s="7" t="s">
        <v>101</v>
      </c>
      <c r="B26" s="6" t="s">
        <v>102</v>
      </c>
      <c r="C26" s="6" t="s">
        <v>103</v>
      </c>
      <c r="D26" s="6"/>
      <c r="E26" s="9" t="s">
        <v>54</v>
      </c>
      <c r="F26" s="9" t="s">
        <v>54</v>
      </c>
      <c r="G26" s="9" t="s">
        <v>54</v>
      </c>
      <c r="H26" s="9">
        <v>0</v>
      </c>
      <c r="I26" s="9">
        <v>0</v>
      </c>
      <c r="J26" s="9">
        <v>0</v>
      </c>
      <c r="K26" s="9" t="s">
        <v>54</v>
      </c>
    </row>
    <row r="27" spans="1:11" ht="50.1" customHeight="1" x14ac:dyDescent="0.15">
      <c r="A27" s="7" t="s">
        <v>104</v>
      </c>
      <c r="B27" s="6" t="s">
        <v>105</v>
      </c>
      <c r="C27" s="6" t="s">
        <v>106</v>
      </c>
      <c r="D27" s="6"/>
      <c r="E27" s="9" t="s">
        <v>54</v>
      </c>
      <c r="F27" s="9" t="s">
        <v>54</v>
      </c>
      <c r="G27" s="9" t="s">
        <v>54</v>
      </c>
      <c r="H27" s="9">
        <v>0</v>
      </c>
      <c r="I27" s="9">
        <v>0</v>
      </c>
      <c r="J27" s="9">
        <v>0</v>
      </c>
      <c r="K27" s="9" t="s">
        <v>54</v>
      </c>
    </row>
    <row r="28" spans="1:11" ht="50.1" customHeight="1" x14ac:dyDescent="0.15">
      <c r="A28" s="7" t="s">
        <v>107</v>
      </c>
      <c r="B28" s="6" t="s">
        <v>108</v>
      </c>
      <c r="C28" s="6" t="s">
        <v>109</v>
      </c>
      <c r="D28" s="6"/>
      <c r="E28" s="9" t="s">
        <v>54</v>
      </c>
      <c r="F28" s="9" t="s">
        <v>54</v>
      </c>
      <c r="G28" s="9" t="s">
        <v>54</v>
      </c>
      <c r="H28" s="9">
        <v>0</v>
      </c>
      <c r="I28" s="9">
        <v>0</v>
      </c>
      <c r="J28" s="9">
        <v>0</v>
      </c>
      <c r="K28" s="9" t="s">
        <v>54</v>
      </c>
    </row>
    <row r="29" spans="1:11" ht="24.95" customHeight="1" x14ac:dyDescent="0.15">
      <c r="A29" s="7" t="s">
        <v>110</v>
      </c>
      <c r="B29" s="6" t="s">
        <v>111</v>
      </c>
      <c r="C29" s="6" t="s">
        <v>53</v>
      </c>
      <c r="D29" s="6" t="s">
        <v>53</v>
      </c>
      <c r="E29" s="9">
        <v>33866084.07</v>
      </c>
      <c r="F29" s="9">
        <v>3067251.88</v>
      </c>
      <c r="G29" s="9" t="s">
        <v>54</v>
      </c>
      <c r="H29" s="9">
        <v>61123</v>
      </c>
      <c r="I29" s="9">
        <v>27332905.420000002</v>
      </c>
      <c r="J29" s="9">
        <v>24324871.309999999</v>
      </c>
      <c r="K29" s="9" t="s">
        <v>54</v>
      </c>
    </row>
    <row r="30" spans="1:11" ht="24.95" customHeight="1" x14ac:dyDescent="0.15">
      <c r="A30" s="7" t="s">
        <v>112</v>
      </c>
      <c r="B30" s="6" t="s">
        <v>113</v>
      </c>
      <c r="C30" s="6" t="s">
        <v>53</v>
      </c>
      <c r="D30" s="6" t="s">
        <v>53</v>
      </c>
      <c r="E30" s="9">
        <v>29921966.039999999</v>
      </c>
      <c r="F30" s="9" t="s">
        <v>54</v>
      </c>
      <c r="G30" s="9" t="s">
        <v>54</v>
      </c>
      <c r="H30" s="9">
        <v>16926</v>
      </c>
      <c r="I30" s="9">
        <v>20698110</v>
      </c>
      <c r="J30" s="9">
        <v>20698110</v>
      </c>
      <c r="K30" s="9" t="s">
        <v>54</v>
      </c>
    </row>
    <row r="31" spans="1:11" ht="24.95" customHeight="1" x14ac:dyDescent="0.15">
      <c r="A31" s="7" t="s">
        <v>114</v>
      </c>
      <c r="B31" s="6" t="s">
        <v>115</v>
      </c>
      <c r="C31" s="6" t="s">
        <v>116</v>
      </c>
      <c r="D31" s="6" t="s">
        <v>117</v>
      </c>
      <c r="E31" s="9">
        <v>22899052.260000002</v>
      </c>
      <c r="F31" s="9" t="s">
        <v>54</v>
      </c>
      <c r="G31" s="9" t="s">
        <v>54</v>
      </c>
      <c r="H31" s="9">
        <v>13000</v>
      </c>
      <c r="I31" s="9">
        <v>15814677.42</v>
      </c>
      <c r="J31" s="9">
        <v>15814677.42</v>
      </c>
      <c r="K31" s="9" t="s">
        <v>54</v>
      </c>
    </row>
    <row r="32" spans="1:11" ht="50.1" customHeight="1" x14ac:dyDescent="0.15">
      <c r="A32" s="7" t="s">
        <v>118</v>
      </c>
      <c r="B32" s="6" t="s">
        <v>119</v>
      </c>
      <c r="C32" s="6" t="s">
        <v>120</v>
      </c>
      <c r="D32" s="6" t="s">
        <v>121</v>
      </c>
      <c r="E32" s="9">
        <v>107400</v>
      </c>
      <c r="F32" s="9" t="s">
        <v>54</v>
      </c>
      <c r="G32" s="9" t="s">
        <v>54</v>
      </c>
      <c r="H32" s="9">
        <v>0</v>
      </c>
      <c r="I32" s="9">
        <v>107400</v>
      </c>
      <c r="J32" s="9">
        <v>107400</v>
      </c>
      <c r="K32" s="9" t="s">
        <v>54</v>
      </c>
    </row>
    <row r="33" spans="1:11" ht="50.1" customHeight="1" x14ac:dyDescent="0.15">
      <c r="A33" s="7" t="s">
        <v>122</v>
      </c>
      <c r="B33" s="6" t="s">
        <v>123</v>
      </c>
      <c r="C33" s="6" t="s">
        <v>124</v>
      </c>
      <c r="D33" s="6" t="s">
        <v>125</v>
      </c>
      <c r="E33" s="9" t="s">
        <v>54</v>
      </c>
      <c r="F33" s="9" t="s">
        <v>54</v>
      </c>
      <c r="G33" s="9" t="s">
        <v>54</v>
      </c>
      <c r="H33" s="9">
        <v>0</v>
      </c>
      <c r="I33" s="9">
        <v>0</v>
      </c>
      <c r="J33" s="9">
        <v>0</v>
      </c>
      <c r="K33" s="9" t="s">
        <v>54</v>
      </c>
    </row>
    <row r="34" spans="1:11" ht="75" customHeight="1" x14ac:dyDescent="0.15">
      <c r="A34" s="7" t="s">
        <v>126</v>
      </c>
      <c r="B34" s="6" t="s">
        <v>127</v>
      </c>
      <c r="C34" s="6" t="s">
        <v>128</v>
      </c>
      <c r="D34" s="6" t="s">
        <v>129</v>
      </c>
      <c r="E34" s="9">
        <v>6915513.7800000003</v>
      </c>
      <c r="F34" s="9" t="s">
        <v>54</v>
      </c>
      <c r="G34" s="9" t="s">
        <v>54</v>
      </c>
      <c r="H34" s="9">
        <v>3926</v>
      </c>
      <c r="I34" s="9">
        <v>4776032.58</v>
      </c>
      <c r="J34" s="9">
        <v>4776032.58</v>
      </c>
      <c r="K34" s="9" t="s">
        <v>54</v>
      </c>
    </row>
    <row r="35" spans="1:11" ht="24.95" customHeight="1" x14ac:dyDescent="0.15">
      <c r="A35" s="7" t="s">
        <v>130</v>
      </c>
      <c r="B35" s="6" t="s">
        <v>131</v>
      </c>
      <c r="C35" s="6" t="s">
        <v>128</v>
      </c>
      <c r="D35" s="6"/>
      <c r="E35" s="9">
        <v>6915513.7800000003</v>
      </c>
      <c r="F35" s="9" t="s">
        <v>54</v>
      </c>
      <c r="G35" s="9" t="s">
        <v>54</v>
      </c>
      <c r="H35" s="9">
        <v>3926</v>
      </c>
      <c r="I35" s="9">
        <v>4776032.58</v>
      </c>
      <c r="J35" s="9">
        <v>4776032.58</v>
      </c>
      <c r="K35" s="9" t="s">
        <v>54</v>
      </c>
    </row>
    <row r="36" spans="1:11" ht="24.95" customHeight="1" x14ac:dyDescent="0.15">
      <c r="A36" s="7" t="s">
        <v>132</v>
      </c>
      <c r="B36" s="6" t="s">
        <v>133</v>
      </c>
      <c r="C36" s="6" t="s">
        <v>128</v>
      </c>
      <c r="D36" s="6"/>
      <c r="E36" s="9" t="s">
        <v>54</v>
      </c>
      <c r="F36" s="9" t="s">
        <v>54</v>
      </c>
      <c r="G36" s="9" t="s">
        <v>54</v>
      </c>
      <c r="H36" s="9" t="s">
        <v>54</v>
      </c>
      <c r="I36" s="9" t="s">
        <v>54</v>
      </c>
      <c r="J36" s="9" t="s">
        <v>54</v>
      </c>
      <c r="K36" s="9" t="s">
        <v>54</v>
      </c>
    </row>
    <row r="37" spans="1:11" ht="75" customHeight="1" x14ac:dyDescent="0.15">
      <c r="A37" s="7" t="s">
        <v>134</v>
      </c>
      <c r="B37" s="6" t="s">
        <v>135</v>
      </c>
      <c r="C37" s="6" t="s">
        <v>136</v>
      </c>
      <c r="D37" s="6"/>
      <c r="E37" s="9" t="s">
        <v>54</v>
      </c>
      <c r="F37" s="9" t="s">
        <v>54</v>
      </c>
      <c r="G37" s="9" t="s">
        <v>54</v>
      </c>
      <c r="H37" s="9">
        <v>0</v>
      </c>
      <c r="I37" s="9">
        <v>0</v>
      </c>
      <c r="J37" s="9">
        <v>0</v>
      </c>
      <c r="K37" s="9" t="s">
        <v>54</v>
      </c>
    </row>
    <row r="38" spans="1:11" ht="38.1" customHeight="1" x14ac:dyDescent="0.15">
      <c r="A38" s="7" t="s">
        <v>137</v>
      </c>
      <c r="B38" s="6" t="s">
        <v>138</v>
      </c>
      <c r="C38" s="6" t="s">
        <v>136</v>
      </c>
      <c r="D38" s="6" t="s">
        <v>139</v>
      </c>
      <c r="E38" s="9" t="s">
        <v>54</v>
      </c>
      <c r="F38" s="9" t="s">
        <v>54</v>
      </c>
      <c r="G38" s="9" t="s">
        <v>54</v>
      </c>
      <c r="H38" s="9">
        <v>0</v>
      </c>
      <c r="I38" s="9">
        <v>0</v>
      </c>
      <c r="J38" s="9">
        <v>0</v>
      </c>
      <c r="K38" s="9" t="s">
        <v>54</v>
      </c>
    </row>
    <row r="39" spans="1:11" ht="24.95" customHeight="1" x14ac:dyDescent="0.15">
      <c r="A39" s="7" t="s">
        <v>140</v>
      </c>
      <c r="B39" s="6" t="s">
        <v>141</v>
      </c>
      <c r="C39" s="6" t="s">
        <v>136</v>
      </c>
      <c r="D39" s="6"/>
      <c r="E39" s="9" t="s">
        <v>54</v>
      </c>
      <c r="F39" s="9" t="s">
        <v>54</v>
      </c>
      <c r="G39" s="9" t="s">
        <v>54</v>
      </c>
      <c r="H39" s="9" t="s">
        <v>54</v>
      </c>
      <c r="I39" s="9" t="s">
        <v>54</v>
      </c>
      <c r="J39" s="9" t="s">
        <v>54</v>
      </c>
      <c r="K39" s="9" t="s">
        <v>54</v>
      </c>
    </row>
    <row r="40" spans="1:11" ht="24.95" customHeight="1" x14ac:dyDescent="0.15">
      <c r="A40" s="7" t="s">
        <v>142</v>
      </c>
      <c r="B40" s="6" t="s">
        <v>143</v>
      </c>
      <c r="C40" s="6" t="s">
        <v>144</v>
      </c>
      <c r="D40" s="6"/>
      <c r="E40" s="9" t="s">
        <v>54</v>
      </c>
      <c r="F40" s="9" t="s">
        <v>54</v>
      </c>
      <c r="G40" s="9" t="s">
        <v>54</v>
      </c>
      <c r="H40" s="9">
        <v>0</v>
      </c>
      <c r="I40" s="9">
        <v>0</v>
      </c>
      <c r="J40" s="9">
        <v>0</v>
      </c>
      <c r="K40" s="9" t="s">
        <v>54</v>
      </c>
    </row>
    <row r="41" spans="1:11" ht="63" customHeight="1" x14ac:dyDescent="0.15">
      <c r="A41" s="7" t="s">
        <v>145</v>
      </c>
      <c r="B41" s="6" t="s">
        <v>146</v>
      </c>
      <c r="C41" s="6" t="s">
        <v>147</v>
      </c>
      <c r="D41" s="6" t="s">
        <v>148</v>
      </c>
      <c r="E41" s="9" t="s">
        <v>54</v>
      </c>
      <c r="F41" s="9" t="s">
        <v>54</v>
      </c>
      <c r="G41" s="9" t="s">
        <v>54</v>
      </c>
      <c r="H41" s="9">
        <v>0</v>
      </c>
      <c r="I41" s="9">
        <v>0</v>
      </c>
      <c r="J41" s="9">
        <v>0</v>
      </c>
      <c r="K41" s="9" t="s">
        <v>54</v>
      </c>
    </row>
    <row r="42" spans="1:11" ht="63" customHeight="1" x14ac:dyDescent="0.15">
      <c r="A42" s="7" t="s">
        <v>149</v>
      </c>
      <c r="B42" s="6" t="s">
        <v>150</v>
      </c>
      <c r="C42" s="6" t="s">
        <v>151</v>
      </c>
      <c r="D42" s="6"/>
      <c r="E42" s="9" t="s">
        <v>54</v>
      </c>
      <c r="F42" s="9" t="s">
        <v>54</v>
      </c>
      <c r="G42" s="9" t="s">
        <v>54</v>
      </c>
      <c r="H42" s="9">
        <v>0</v>
      </c>
      <c r="I42" s="9">
        <v>0</v>
      </c>
      <c r="J42" s="9">
        <v>0</v>
      </c>
      <c r="K42" s="9" t="s">
        <v>54</v>
      </c>
    </row>
    <row r="43" spans="1:11" ht="50.1" customHeight="1" x14ac:dyDescent="0.15">
      <c r="A43" s="7" t="s">
        <v>152</v>
      </c>
      <c r="B43" s="6" t="s">
        <v>153</v>
      </c>
      <c r="C43" s="6" t="s">
        <v>154</v>
      </c>
      <c r="D43" s="6" t="s">
        <v>155</v>
      </c>
      <c r="E43" s="9" t="s">
        <v>54</v>
      </c>
      <c r="F43" s="9" t="s">
        <v>54</v>
      </c>
      <c r="G43" s="9" t="s">
        <v>54</v>
      </c>
      <c r="H43" s="9">
        <v>0</v>
      </c>
      <c r="I43" s="9">
        <v>0</v>
      </c>
      <c r="J43" s="9">
        <v>0</v>
      </c>
      <c r="K43" s="9" t="s">
        <v>54</v>
      </c>
    </row>
    <row r="44" spans="1:11" ht="99.95" customHeight="1" x14ac:dyDescent="0.15">
      <c r="A44" s="7" t="s">
        <v>156</v>
      </c>
      <c r="B44" s="6" t="s">
        <v>157</v>
      </c>
      <c r="C44" s="6" t="s">
        <v>158</v>
      </c>
      <c r="D44" s="6" t="s">
        <v>155</v>
      </c>
      <c r="E44" s="9" t="s">
        <v>54</v>
      </c>
      <c r="F44" s="9" t="s">
        <v>54</v>
      </c>
      <c r="G44" s="9" t="s">
        <v>54</v>
      </c>
      <c r="H44" s="9">
        <v>0</v>
      </c>
      <c r="I44" s="9">
        <v>0</v>
      </c>
      <c r="J44" s="9">
        <v>0</v>
      </c>
      <c r="K44" s="9" t="s">
        <v>54</v>
      </c>
    </row>
    <row r="45" spans="1:11" ht="50.1" customHeight="1" x14ac:dyDescent="0.15">
      <c r="A45" s="7" t="s">
        <v>159</v>
      </c>
      <c r="B45" s="6" t="s">
        <v>160</v>
      </c>
      <c r="C45" s="6" t="s">
        <v>161</v>
      </c>
      <c r="D45" s="6" t="s">
        <v>155</v>
      </c>
      <c r="E45" s="9" t="s">
        <v>54</v>
      </c>
      <c r="F45" s="9" t="s">
        <v>54</v>
      </c>
      <c r="G45" s="9" t="s">
        <v>54</v>
      </c>
      <c r="H45" s="9">
        <v>0</v>
      </c>
      <c r="I45" s="9">
        <v>0</v>
      </c>
      <c r="J45" s="9">
        <v>0</v>
      </c>
      <c r="K45" s="9" t="s">
        <v>54</v>
      </c>
    </row>
    <row r="46" spans="1:11" ht="24.95" customHeight="1" x14ac:dyDescent="0.15">
      <c r="A46" s="7" t="s">
        <v>162</v>
      </c>
      <c r="B46" s="6" t="s">
        <v>163</v>
      </c>
      <c r="C46" s="6" t="s">
        <v>164</v>
      </c>
      <c r="D46" s="6"/>
      <c r="E46" s="9">
        <v>148370</v>
      </c>
      <c r="F46" s="9" t="s">
        <v>54</v>
      </c>
      <c r="G46" s="9" t="s">
        <v>54</v>
      </c>
      <c r="H46" s="9">
        <v>0</v>
      </c>
      <c r="I46" s="9">
        <v>186272</v>
      </c>
      <c r="J46" s="9">
        <v>186272</v>
      </c>
      <c r="K46" s="9" t="s">
        <v>54</v>
      </c>
    </row>
    <row r="47" spans="1:11" ht="24.95" customHeight="1" x14ac:dyDescent="0.15">
      <c r="A47" s="7" t="s">
        <v>165</v>
      </c>
      <c r="B47" s="6" t="s">
        <v>166</v>
      </c>
      <c r="C47" s="6" t="s">
        <v>167</v>
      </c>
      <c r="D47" s="6" t="s">
        <v>155</v>
      </c>
      <c r="E47" s="9">
        <v>129953</v>
      </c>
      <c r="F47" s="9" t="s">
        <v>54</v>
      </c>
      <c r="G47" s="9" t="s">
        <v>54</v>
      </c>
      <c r="H47" s="9">
        <v>0</v>
      </c>
      <c r="I47" s="9">
        <v>167116</v>
      </c>
      <c r="J47" s="9">
        <v>167116</v>
      </c>
      <c r="K47" s="9" t="s">
        <v>54</v>
      </c>
    </row>
    <row r="48" spans="1:11" ht="75" customHeight="1" x14ac:dyDescent="0.15">
      <c r="A48" s="7" t="s">
        <v>168</v>
      </c>
      <c r="B48" s="6" t="s">
        <v>169</v>
      </c>
      <c r="C48" s="6" t="s">
        <v>170</v>
      </c>
      <c r="D48" s="6" t="s">
        <v>155</v>
      </c>
      <c r="E48" s="9">
        <v>5417</v>
      </c>
      <c r="F48" s="9" t="s">
        <v>54</v>
      </c>
      <c r="G48" s="9" t="s">
        <v>54</v>
      </c>
      <c r="H48" s="9">
        <v>0</v>
      </c>
      <c r="I48" s="9">
        <v>6156</v>
      </c>
      <c r="J48" s="9">
        <v>6156</v>
      </c>
      <c r="K48" s="9" t="s">
        <v>54</v>
      </c>
    </row>
    <row r="49" spans="1:11" ht="50.1" customHeight="1" x14ac:dyDescent="0.15">
      <c r="A49" s="7" t="s">
        <v>171</v>
      </c>
      <c r="B49" s="6" t="s">
        <v>172</v>
      </c>
      <c r="C49" s="6" t="s">
        <v>173</v>
      </c>
      <c r="D49" s="6" t="s">
        <v>155</v>
      </c>
      <c r="E49" s="9">
        <v>13000</v>
      </c>
      <c r="F49" s="9" t="s">
        <v>54</v>
      </c>
      <c r="G49" s="9" t="s">
        <v>54</v>
      </c>
      <c r="H49" s="9">
        <v>0</v>
      </c>
      <c r="I49" s="9">
        <v>13000</v>
      </c>
      <c r="J49" s="9">
        <v>13000</v>
      </c>
      <c r="K49" s="9" t="s">
        <v>54</v>
      </c>
    </row>
    <row r="50" spans="1:11" ht="50.1" customHeight="1" x14ac:dyDescent="0.15">
      <c r="A50" s="7" t="s">
        <v>174</v>
      </c>
      <c r="B50" s="6" t="s">
        <v>175</v>
      </c>
      <c r="C50" s="6" t="s">
        <v>53</v>
      </c>
      <c r="D50" s="6"/>
      <c r="E50" s="9" t="s">
        <v>54</v>
      </c>
      <c r="F50" s="9" t="s">
        <v>54</v>
      </c>
      <c r="G50" s="9" t="s">
        <v>54</v>
      </c>
      <c r="H50" s="9" t="s">
        <v>54</v>
      </c>
      <c r="I50" s="9" t="s">
        <v>54</v>
      </c>
      <c r="J50" s="9" t="s">
        <v>54</v>
      </c>
      <c r="K50" s="9" t="s">
        <v>54</v>
      </c>
    </row>
    <row r="51" spans="1:11" ht="50.1" customHeight="1" x14ac:dyDescent="0.15">
      <c r="A51" s="7" t="s">
        <v>176</v>
      </c>
      <c r="B51" s="6" t="s">
        <v>177</v>
      </c>
      <c r="C51" s="6" t="s">
        <v>178</v>
      </c>
      <c r="D51" s="6"/>
      <c r="E51" s="9" t="s">
        <v>54</v>
      </c>
      <c r="F51" s="9" t="s">
        <v>54</v>
      </c>
      <c r="G51" s="9" t="s">
        <v>54</v>
      </c>
      <c r="H51" s="9" t="s">
        <v>54</v>
      </c>
      <c r="I51" s="9" t="s">
        <v>54</v>
      </c>
      <c r="J51" s="9" t="s">
        <v>54</v>
      </c>
      <c r="K51" s="9" t="s">
        <v>54</v>
      </c>
    </row>
    <row r="52" spans="1:11" ht="24.95" customHeight="1" x14ac:dyDescent="0.15">
      <c r="A52" s="7" t="s">
        <v>179</v>
      </c>
      <c r="B52" s="6" t="s">
        <v>180</v>
      </c>
      <c r="C52" s="6" t="s">
        <v>181</v>
      </c>
      <c r="D52" s="6"/>
      <c r="E52" s="9" t="s">
        <v>54</v>
      </c>
      <c r="F52" s="9" t="s">
        <v>54</v>
      </c>
      <c r="G52" s="9" t="s">
        <v>54</v>
      </c>
      <c r="H52" s="9" t="s">
        <v>54</v>
      </c>
      <c r="I52" s="9" t="s">
        <v>54</v>
      </c>
      <c r="J52" s="9" t="s">
        <v>54</v>
      </c>
      <c r="K52" s="9" t="s">
        <v>54</v>
      </c>
    </row>
    <row r="53" spans="1:11" ht="75" customHeight="1" x14ac:dyDescent="0.15">
      <c r="A53" s="7" t="s">
        <v>182</v>
      </c>
      <c r="B53" s="6" t="s">
        <v>183</v>
      </c>
      <c r="C53" s="6" t="s">
        <v>184</v>
      </c>
      <c r="D53" s="6"/>
      <c r="E53" s="9" t="s">
        <v>54</v>
      </c>
      <c r="F53" s="9" t="s">
        <v>54</v>
      </c>
      <c r="G53" s="9" t="s">
        <v>54</v>
      </c>
      <c r="H53" s="9" t="s">
        <v>54</v>
      </c>
      <c r="I53" s="9" t="s">
        <v>54</v>
      </c>
      <c r="J53" s="9" t="s">
        <v>54</v>
      </c>
      <c r="K53" s="9" t="s">
        <v>54</v>
      </c>
    </row>
    <row r="54" spans="1:11" ht="50.1" customHeight="1" x14ac:dyDescent="0.15">
      <c r="A54" s="7" t="s">
        <v>185</v>
      </c>
      <c r="B54" s="6" t="s">
        <v>186</v>
      </c>
      <c r="C54" s="6" t="s">
        <v>53</v>
      </c>
      <c r="D54" s="6"/>
      <c r="E54" s="9" t="s">
        <v>54</v>
      </c>
      <c r="F54" s="9" t="s">
        <v>54</v>
      </c>
      <c r="G54" s="9" t="s">
        <v>54</v>
      </c>
      <c r="H54" s="9">
        <v>0</v>
      </c>
      <c r="I54" s="9">
        <v>0</v>
      </c>
      <c r="J54" s="9">
        <v>0</v>
      </c>
      <c r="K54" s="9" t="s">
        <v>54</v>
      </c>
    </row>
    <row r="55" spans="1:11" ht="75" customHeight="1" x14ac:dyDescent="0.15">
      <c r="A55" s="7" t="s">
        <v>187</v>
      </c>
      <c r="B55" s="6" t="s">
        <v>188</v>
      </c>
      <c r="C55" s="6" t="s">
        <v>189</v>
      </c>
      <c r="D55" s="6" t="s">
        <v>155</v>
      </c>
      <c r="E55" s="9" t="s">
        <v>54</v>
      </c>
      <c r="F55" s="9" t="s">
        <v>54</v>
      </c>
      <c r="G55" s="9" t="s">
        <v>54</v>
      </c>
      <c r="H55" s="9">
        <v>0</v>
      </c>
      <c r="I55" s="9">
        <v>0</v>
      </c>
      <c r="J55" s="9">
        <v>0</v>
      </c>
      <c r="K55" s="9" t="s">
        <v>54</v>
      </c>
    </row>
    <row r="56" spans="1:11" ht="24.95" customHeight="1" x14ac:dyDescent="0.15">
      <c r="A56" s="7" t="s">
        <v>190</v>
      </c>
      <c r="B56" s="6" t="s">
        <v>191</v>
      </c>
      <c r="C56" s="6" t="s">
        <v>53</v>
      </c>
      <c r="D56" s="6"/>
      <c r="E56" s="9">
        <v>3795748.03</v>
      </c>
      <c r="F56" s="9">
        <v>3067251.88</v>
      </c>
      <c r="G56" s="9" t="s">
        <v>54</v>
      </c>
      <c r="H56" s="9">
        <v>44197</v>
      </c>
      <c r="I56" s="9">
        <v>6448523.4199999999</v>
      </c>
      <c r="J56" s="9">
        <v>3440489.31</v>
      </c>
      <c r="K56" s="9" t="s">
        <v>54</v>
      </c>
    </row>
    <row r="57" spans="1:11" ht="50.1" customHeight="1" x14ac:dyDescent="0.15">
      <c r="A57" s="7" t="s">
        <v>192</v>
      </c>
      <c r="B57" s="6" t="s">
        <v>193</v>
      </c>
      <c r="C57" s="6" t="s">
        <v>194</v>
      </c>
      <c r="D57" s="6"/>
      <c r="E57" s="9" t="s">
        <v>54</v>
      </c>
      <c r="F57" s="9" t="s">
        <v>54</v>
      </c>
      <c r="G57" s="9" t="s">
        <v>54</v>
      </c>
      <c r="H57" s="9" t="s">
        <v>54</v>
      </c>
      <c r="I57" s="9" t="s">
        <v>54</v>
      </c>
      <c r="J57" s="9" t="s">
        <v>54</v>
      </c>
      <c r="K57" s="9" t="s">
        <v>54</v>
      </c>
    </row>
    <row r="58" spans="1:11" ht="50.1" customHeight="1" x14ac:dyDescent="0.15">
      <c r="A58" s="7" t="s">
        <v>195</v>
      </c>
      <c r="B58" s="6" t="s">
        <v>196</v>
      </c>
      <c r="C58" s="6" t="s">
        <v>197</v>
      </c>
      <c r="D58" s="6"/>
      <c r="E58" s="9" t="s">
        <v>54</v>
      </c>
      <c r="F58" s="9" t="s">
        <v>54</v>
      </c>
      <c r="G58" s="9" t="s">
        <v>54</v>
      </c>
      <c r="H58" s="9" t="s">
        <v>54</v>
      </c>
      <c r="I58" s="9" t="s">
        <v>54</v>
      </c>
      <c r="J58" s="9" t="s">
        <v>54</v>
      </c>
      <c r="K58" s="9" t="s">
        <v>54</v>
      </c>
    </row>
    <row r="59" spans="1:11" ht="50.1" customHeight="1" x14ac:dyDescent="0.15">
      <c r="A59" s="7" t="s">
        <v>198</v>
      </c>
      <c r="B59" s="6" t="s">
        <v>199</v>
      </c>
      <c r="C59" s="6" t="s">
        <v>200</v>
      </c>
      <c r="D59" s="6" t="s">
        <v>201</v>
      </c>
      <c r="E59" s="9" t="s">
        <v>54</v>
      </c>
      <c r="F59" s="9" t="s">
        <v>54</v>
      </c>
      <c r="G59" s="9" t="s">
        <v>54</v>
      </c>
      <c r="H59" s="9">
        <v>0</v>
      </c>
      <c r="I59" s="9">
        <v>0</v>
      </c>
      <c r="J59" s="9">
        <v>0</v>
      </c>
      <c r="K59" s="9" t="s">
        <v>54</v>
      </c>
    </row>
    <row r="60" spans="1:11" ht="24.95" customHeight="1" x14ac:dyDescent="0.15">
      <c r="A60" s="7" t="s">
        <v>202</v>
      </c>
      <c r="B60" s="6" t="s">
        <v>203</v>
      </c>
      <c r="C60" s="6" t="s">
        <v>204</v>
      </c>
      <c r="D60" s="6" t="s">
        <v>205</v>
      </c>
      <c r="E60" s="9">
        <v>3350629.4</v>
      </c>
      <c r="F60" s="9">
        <v>3067251.88</v>
      </c>
      <c r="G60" s="9" t="s">
        <v>54</v>
      </c>
      <c r="H60" s="9">
        <v>44197</v>
      </c>
      <c r="I60" s="9">
        <v>6026482.4500000002</v>
      </c>
      <c r="J60" s="9">
        <v>3001658.91</v>
      </c>
      <c r="K60" s="9" t="s">
        <v>54</v>
      </c>
    </row>
    <row r="61" spans="1:11" ht="75" customHeight="1" x14ac:dyDescent="0.15">
      <c r="A61" s="7" t="s">
        <v>206</v>
      </c>
      <c r="B61" s="6" t="s">
        <v>207</v>
      </c>
      <c r="C61" s="6" t="s">
        <v>208</v>
      </c>
      <c r="D61" s="6" t="s">
        <v>201</v>
      </c>
      <c r="E61" s="9" t="s">
        <v>54</v>
      </c>
      <c r="F61" s="9" t="s">
        <v>54</v>
      </c>
      <c r="G61" s="9" t="s">
        <v>54</v>
      </c>
      <c r="H61" s="9">
        <v>0</v>
      </c>
      <c r="I61" s="9">
        <v>0</v>
      </c>
      <c r="J61" s="9">
        <v>0</v>
      </c>
      <c r="K61" s="9" t="s">
        <v>54</v>
      </c>
    </row>
    <row r="62" spans="1:11" ht="75" customHeight="1" x14ac:dyDescent="0.15">
      <c r="A62" s="7" t="s">
        <v>209</v>
      </c>
      <c r="B62" s="6" t="s">
        <v>210</v>
      </c>
      <c r="C62" s="6" t="s">
        <v>211</v>
      </c>
      <c r="D62" s="6"/>
      <c r="E62" s="9" t="s">
        <v>54</v>
      </c>
      <c r="F62" s="9" t="s">
        <v>54</v>
      </c>
      <c r="G62" s="9" t="s">
        <v>54</v>
      </c>
      <c r="H62" s="9">
        <v>0</v>
      </c>
      <c r="I62" s="9">
        <v>0</v>
      </c>
      <c r="J62" s="9">
        <v>0</v>
      </c>
      <c r="K62" s="9" t="s">
        <v>54</v>
      </c>
    </row>
    <row r="63" spans="1:11" ht="24.95" customHeight="1" x14ac:dyDescent="0.15">
      <c r="A63" s="7" t="s">
        <v>212</v>
      </c>
      <c r="B63" s="6" t="s">
        <v>213</v>
      </c>
      <c r="C63" s="6" t="s">
        <v>214</v>
      </c>
      <c r="D63" s="6" t="s">
        <v>215</v>
      </c>
      <c r="E63" s="9">
        <v>445118.63</v>
      </c>
      <c r="F63" s="9" t="s">
        <v>54</v>
      </c>
      <c r="G63" s="9" t="s">
        <v>54</v>
      </c>
      <c r="H63" s="9">
        <v>0</v>
      </c>
      <c r="I63" s="9">
        <v>422040.97</v>
      </c>
      <c r="J63" s="9">
        <v>438830.4</v>
      </c>
      <c r="K63" s="9" t="s">
        <v>54</v>
      </c>
    </row>
    <row r="64" spans="1:11" ht="50.1" customHeight="1" x14ac:dyDescent="0.15">
      <c r="A64" s="7" t="s">
        <v>216</v>
      </c>
      <c r="B64" s="6" t="s">
        <v>217</v>
      </c>
      <c r="C64" s="6" t="s">
        <v>218</v>
      </c>
      <c r="D64" s="6" t="s">
        <v>219</v>
      </c>
      <c r="E64" s="9" t="s">
        <v>54</v>
      </c>
      <c r="F64" s="9" t="s">
        <v>54</v>
      </c>
      <c r="G64" s="9" t="s">
        <v>54</v>
      </c>
      <c r="H64" s="9">
        <v>0</v>
      </c>
      <c r="I64" s="9">
        <v>0</v>
      </c>
      <c r="J64" s="9">
        <v>0</v>
      </c>
      <c r="K64" s="9" t="s">
        <v>54</v>
      </c>
    </row>
    <row r="65" spans="1:11" ht="50.1" customHeight="1" x14ac:dyDescent="0.15">
      <c r="A65" s="7" t="s">
        <v>220</v>
      </c>
      <c r="B65" s="6" t="s">
        <v>221</v>
      </c>
      <c r="C65" s="6" t="s">
        <v>222</v>
      </c>
      <c r="D65" s="6"/>
      <c r="E65" s="9" t="s">
        <v>54</v>
      </c>
      <c r="F65" s="9" t="s">
        <v>54</v>
      </c>
      <c r="G65" s="9" t="s">
        <v>54</v>
      </c>
      <c r="H65" s="9">
        <v>0</v>
      </c>
      <c r="I65" s="9">
        <v>0</v>
      </c>
      <c r="J65" s="9">
        <v>0</v>
      </c>
      <c r="K65" s="9" t="s">
        <v>54</v>
      </c>
    </row>
    <row r="66" spans="1:11" ht="50.1" customHeight="1" x14ac:dyDescent="0.15">
      <c r="A66" s="7" t="s">
        <v>223</v>
      </c>
      <c r="B66" s="6" t="s">
        <v>224</v>
      </c>
      <c r="C66" s="6" t="s">
        <v>225</v>
      </c>
      <c r="D66" s="6"/>
      <c r="E66" s="9" t="s">
        <v>54</v>
      </c>
      <c r="F66" s="9" t="s">
        <v>54</v>
      </c>
      <c r="G66" s="9" t="s">
        <v>54</v>
      </c>
      <c r="H66" s="9">
        <v>0</v>
      </c>
      <c r="I66" s="9">
        <v>0</v>
      </c>
      <c r="J66" s="9">
        <v>0</v>
      </c>
      <c r="K66" s="9" t="s">
        <v>54</v>
      </c>
    </row>
    <row r="67" spans="1:11" ht="24.95" customHeight="1" x14ac:dyDescent="0.15">
      <c r="A67" s="7" t="s">
        <v>226</v>
      </c>
      <c r="B67" s="6" t="s">
        <v>227</v>
      </c>
      <c r="C67" s="6" t="s">
        <v>228</v>
      </c>
      <c r="D67" s="6"/>
      <c r="E67" s="9" t="s">
        <v>54</v>
      </c>
      <c r="F67" s="9" t="s">
        <v>54</v>
      </c>
      <c r="G67" s="9" t="s">
        <v>54</v>
      </c>
      <c r="H67" s="9">
        <v>0</v>
      </c>
      <c r="I67" s="9">
        <v>0</v>
      </c>
      <c r="J67" s="9">
        <v>0</v>
      </c>
      <c r="K67" s="9" t="s">
        <v>54</v>
      </c>
    </row>
    <row r="68" spans="1:11" ht="24.95" customHeight="1" x14ac:dyDescent="0.15">
      <c r="A68" s="7" t="s">
        <v>229</v>
      </c>
      <c r="B68" s="6" t="s">
        <v>230</v>
      </c>
      <c r="C68" s="6"/>
      <c r="D68" s="6"/>
      <c r="E68" s="9" t="s">
        <v>54</v>
      </c>
      <c r="F68" s="9" t="s">
        <v>54</v>
      </c>
      <c r="G68" s="9" t="s">
        <v>54</v>
      </c>
      <c r="H68" s="9">
        <v>0</v>
      </c>
      <c r="I68" s="9">
        <v>0</v>
      </c>
      <c r="J68" s="9">
        <v>0</v>
      </c>
      <c r="K68" s="9" t="s">
        <v>54</v>
      </c>
    </row>
    <row r="69" spans="1:11" ht="24.95" customHeight="1" x14ac:dyDescent="0.15">
      <c r="A69" s="7" t="s">
        <v>231</v>
      </c>
      <c r="B69" s="6" t="s">
        <v>232</v>
      </c>
      <c r="C69" s="6"/>
      <c r="D69" s="6"/>
      <c r="E69" s="9" t="s">
        <v>54</v>
      </c>
      <c r="F69" s="9" t="s">
        <v>54</v>
      </c>
      <c r="G69" s="9" t="s">
        <v>54</v>
      </c>
      <c r="H69" s="9">
        <v>0</v>
      </c>
      <c r="I69" s="9">
        <v>0</v>
      </c>
      <c r="J69" s="9">
        <v>0</v>
      </c>
      <c r="K69" s="9" t="s">
        <v>54</v>
      </c>
    </row>
    <row r="70" spans="1:11" ht="24.95" customHeight="1" x14ac:dyDescent="0.15">
      <c r="A70" s="7" t="s">
        <v>233</v>
      </c>
      <c r="B70" s="6" t="s">
        <v>234</v>
      </c>
      <c r="C70" s="6"/>
      <c r="D70" s="6"/>
      <c r="E70" s="9" t="s">
        <v>54</v>
      </c>
      <c r="F70" s="9" t="s">
        <v>54</v>
      </c>
      <c r="G70" s="9" t="s">
        <v>54</v>
      </c>
      <c r="H70" s="9">
        <v>0</v>
      </c>
      <c r="I70" s="9">
        <v>0</v>
      </c>
      <c r="J70" s="9">
        <v>0</v>
      </c>
      <c r="K70" s="9" t="s">
        <v>54</v>
      </c>
    </row>
  </sheetData>
  <sheetProtection password="831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3" t="s">
        <v>235</v>
      </c>
      <c r="B2" s="13"/>
      <c r="C2" s="13"/>
      <c r="D2" s="13"/>
      <c r="E2" s="13"/>
      <c r="F2" s="13"/>
      <c r="G2" s="13"/>
      <c r="H2" s="13"/>
      <c r="I2" s="13"/>
    </row>
    <row r="3" spans="1:9" ht="15" customHeight="1" x14ac:dyDescent="0.15"/>
    <row r="4" spans="1:9" ht="24.95" customHeight="1" x14ac:dyDescent="0.15">
      <c r="A4" s="20" t="s">
        <v>236</v>
      </c>
      <c r="B4" s="20" t="s">
        <v>38</v>
      </c>
      <c r="C4" s="20" t="s">
        <v>39</v>
      </c>
      <c r="D4" s="20" t="s">
        <v>237</v>
      </c>
      <c r="E4" s="20" t="s">
        <v>40</v>
      </c>
      <c r="F4" s="20" t="s">
        <v>42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6" t="s">
        <v>238</v>
      </c>
      <c r="G5" s="6" t="s">
        <v>239</v>
      </c>
      <c r="H5" s="6" t="s">
        <v>240</v>
      </c>
      <c r="I5" s="6" t="s">
        <v>46</v>
      </c>
    </row>
    <row r="6" spans="1:9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x14ac:dyDescent="0.15">
      <c r="A7" s="6" t="s">
        <v>241</v>
      </c>
      <c r="B7" s="7" t="s">
        <v>242</v>
      </c>
      <c r="C7" s="6" t="s">
        <v>243</v>
      </c>
      <c r="D7" s="6" t="s">
        <v>54</v>
      </c>
      <c r="E7" s="6"/>
      <c r="F7" s="9">
        <f>F8+F9+F10+F15+F16+F18+F19+F20+F22+F23+F25+F26</f>
        <v>6907196.9100000001</v>
      </c>
      <c r="G7" s="9">
        <f>G8+G9+G10+G15+G16+G18+G19+G20+G22+G23+G25+G26</f>
        <v>6448523.4199999999</v>
      </c>
      <c r="H7" s="9">
        <f>H8+H9+H10+H15+H16+H18+H19+H20+H22+H23+H25+H26</f>
        <v>3440489.31</v>
      </c>
      <c r="I7" s="9" t="s">
        <v>54</v>
      </c>
    </row>
    <row r="8" spans="1:9" ht="31.5" x14ac:dyDescent="0.15">
      <c r="A8" s="6" t="s">
        <v>244</v>
      </c>
      <c r="B8" s="7" t="s">
        <v>245</v>
      </c>
      <c r="C8" s="6" t="s">
        <v>246</v>
      </c>
      <c r="D8" s="6" t="s">
        <v>54</v>
      </c>
      <c r="E8" s="6"/>
      <c r="F8" s="9">
        <v>0</v>
      </c>
      <c r="G8" s="9">
        <v>0</v>
      </c>
      <c r="H8" s="9">
        <v>0</v>
      </c>
      <c r="I8" s="9" t="s">
        <v>54</v>
      </c>
    </row>
    <row r="9" spans="1:9" ht="42" x14ac:dyDescent="0.15">
      <c r="A9" s="6" t="s">
        <v>247</v>
      </c>
      <c r="B9" s="7" t="s">
        <v>248</v>
      </c>
      <c r="C9" s="6" t="s">
        <v>249</v>
      </c>
      <c r="D9" s="6" t="s">
        <v>54</v>
      </c>
      <c r="E9" s="6"/>
      <c r="F9" s="9">
        <v>0</v>
      </c>
      <c r="G9" s="9">
        <v>0</v>
      </c>
      <c r="H9" s="9">
        <v>0</v>
      </c>
      <c r="I9" s="9" t="s">
        <v>54</v>
      </c>
    </row>
    <row r="10" spans="1:9" ht="31.5" x14ac:dyDescent="0.15">
      <c r="A10" s="6" t="s">
        <v>250</v>
      </c>
      <c r="B10" s="7" t="s">
        <v>251</v>
      </c>
      <c r="C10" s="6" t="s">
        <v>252</v>
      </c>
      <c r="D10" s="6" t="s">
        <v>54</v>
      </c>
      <c r="E10" s="6"/>
      <c r="F10" s="9">
        <v>1309348.94</v>
      </c>
      <c r="G10" s="9">
        <v>0</v>
      </c>
      <c r="H10" s="9">
        <v>0</v>
      </c>
      <c r="I10" s="9" t="s">
        <v>54</v>
      </c>
    </row>
    <row r="11" spans="1:9" x14ac:dyDescent="0.15">
      <c r="A11" s="6" t="s">
        <v>253</v>
      </c>
      <c r="B11" s="7" t="s">
        <v>254</v>
      </c>
      <c r="C11" s="6" t="s">
        <v>255</v>
      </c>
      <c r="D11" s="6" t="s">
        <v>54</v>
      </c>
      <c r="E11" s="6"/>
      <c r="F11" s="9">
        <v>1309348.94</v>
      </c>
      <c r="G11" s="9">
        <v>0</v>
      </c>
      <c r="H11" s="9">
        <v>0</v>
      </c>
      <c r="I11" s="9" t="s">
        <v>54</v>
      </c>
    </row>
    <row r="12" spans="1:9" x14ac:dyDescent="0.15">
      <c r="A12" s="6" t="s">
        <v>256</v>
      </c>
      <c r="B12" s="7" t="s">
        <v>257</v>
      </c>
      <c r="C12" s="6" t="s">
        <v>258</v>
      </c>
      <c r="D12" s="6" t="s">
        <v>54</v>
      </c>
      <c r="E12" s="6"/>
      <c r="F12" s="9">
        <v>0</v>
      </c>
      <c r="G12" s="9">
        <v>0</v>
      </c>
      <c r="H12" s="9">
        <v>0</v>
      </c>
      <c r="I12" s="9" t="s">
        <v>54</v>
      </c>
    </row>
    <row r="13" spans="1:9" ht="42" x14ac:dyDescent="0.15">
      <c r="A13" s="6" t="s">
        <v>259</v>
      </c>
      <c r="B13" s="7" t="s">
        <v>260</v>
      </c>
      <c r="C13" s="6" t="s">
        <v>261</v>
      </c>
      <c r="D13" s="6" t="s">
        <v>54</v>
      </c>
      <c r="E13" s="6"/>
      <c r="F13" s="9">
        <f>F15+F16+F18+F19+F20+F22+F23+F25+F26</f>
        <v>5597847.9699999997</v>
      </c>
      <c r="G13" s="9">
        <f>G15+G16+G18+G19+G20+G22+G23+G25+G26</f>
        <v>6448523.4199999999</v>
      </c>
      <c r="H13" s="9">
        <f>H15+H16+H18+H19+H20+H22+H23+H25+H26</f>
        <v>3440489.31</v>
      </c>
      <c r="I13" s="9" t="s">
        <v>54</v>
      </c>
    </row>
    <row r="14" spans="1:9" ht="31.5" x14ac:dyDescent="0.15">
      <c r="A14" s="6" t="s">
        <v>262</v>
      </c>
      <c r="B14" s="7" t="s">
        <v>263</v>
      </c>
      <c r="C14" s="6" t="s">
        <v>264</v>
      </c>
      <c r="D14" s="6" t="s">
        <v>54</v>
      </c>
      <c r="E14" s="6"/>
      <c r="F14" s="9">
        <f>F15+F16</f>
        <v>2486399.09</v>
      </c>
      <c r="G14" s="9">
        <f>G15+G16</f>
        <v>3411891.54</v>
      </c>
      <c r="H14" s="9">
        <f>H15+H16</f>
        <v>3440489.31</v>
      </c>
      <c r="I14" s="9" t="s">
        <v>54</v>
      </c>
    </row>
    <row r="15" spans="1:9" x14ac:dyDescent="0.15">
      <c r="A15" s="6" t="s">
        <v>265</v>
      </c>
      <c r="B15" s="7" t="s">
        <v>254</v>
      </c>
      <c r="C15" s="6" t="s">
        <v>266</v>
      </c>
      <c r="D15" s="6" t="s">
        <v>54</v>
      </c>
      <c r="E15" s="6"/>
      <c r="F15" s="9">
        <v>2486399.09</v>
      </c>
      <c r="G15" s="9">
        <v>3411891.54</v>
      </c>
      <c r="H15" s="9">
        <v>3440489.31</v>
      </c>
      <c r="I15" s="9" t="s">
        <v>54</v>
      </c>
    </row>
    <row r="16" spans="1:9" x14ac:dyDescent="0.15">
      <c r="A16" s="6" t="s">
        <v>267</v>
      </c>
      <c r="B16" s="7" t="s">
        <v>257</v>
      </c>
      <c r="C16" s="6" t="s">
        <v>268</v>
      </c>
      <c r="D16" s="6" t="s">
        <v>54</v>
      </c>
      <c r="E16" s="6"/>
      <c r="F16" s="9">
        <v>0</v>
      </c>
      <c r="G16" s="9">
        <v>0</v>
      </c>
      <c r="H16" s="9">
        <v>0</v>
      </c>
      <c r="I16" s="9" t="s">
        <v>54</v>
      </c>
    </row>
    <row r="17" spans="1:9" ht="31.5" x14ac:dyDescent="0.15">
      <c r="A17" s="6" t="s">
        <v>269</v>
      </c>
      <c r="B17" s="7" t="s">
        <v>270</v>
      </c>
      <c r="C17" s="6" t="s">
        <v>271</v>
      </c>
      <c r="D17" s="6" t="s">
        <v>54</v>
      </c>
      <c r="E17" s="6"/>
      <c r="F17" s="9">
        <f>F18+F19</f>
        <v>3067251.88</v>
      </c>
      <c r="G17" s="9">
        <f>G18+G19</f>
        <v>3036631.88</v>
      </c>
      <c r="H17" s="9">
        <f>H18+H19</f>
        <v>0</v>
      </c>
      <c r="I17" s="9" t="s">
        <v>54</v>
      </c>
    </row>
    <row r="18" spans="1:9" x14ac:dyDescent="0.15">
      <c r="A18" s="6" t="s">
        <v>272</v>
      </c>
      <c r="B18" s="7" t="s">
        <v>254</v>
      </c>
      <c r="C18" s="6" t="s">
        <v>273</v>
      </c>
      <c r="D18" s="6" t="s">
        <v>54</v>
      </c>
      <c r="E18" s="6"/>
      <c r="F18" s="9">
        <v>3067251.88</v>
      </c>
      <c r="G18" s="9">
        <v>3036631.88</v>
      </c>
      <c r="H18" s="9">
        <v>0</v>
      </c>
      <c r="I18" s="9" t="s">
        <v>54</v>
      </c>
    </row>
    <row r="19" spans="1:9" x14ac:dyDescent="0.15">
      <c r="A19" s="6" t="s">
        <v>274</v>
      </c>
      <c r="B19" s="7" t="s">
        <v>257</v>
      </c>
      <c r="C19" s="6" t="s">
        <v>275</v>
      </c>
      <c r="D19" s="6" t="s">
        <v>54</v>
      </c>
      <c r="E19" s="6"/>
      <c r="F19" s="9">
        <v>0</v>
      </c>
      <c r="G19" s="9">
        <v>0</v>
      </c>
      <c r="H19" s="9">
        <v>0</v>
      </c>
      <c r="I19" s="9" t="s">
        <v>54</v>
      </c>
    </row>
    <row r="20" spans="1:9" ht="21" x14ac:dyDescent="0.15">
      <c r="A20" s="6" t="s">
        <v>276</v>
      </c>
      <c r="B20" s="7" t="s">
        <v>277</v>
      </c>
      <c r="C20" s="6" t="s">
        <v>278</v>
      </c>
      <c r="D20" s="6" t="s">
        <v>54</v>
      </c>
      <c r="E20" s="6"/>
      <c r="F20" s="9">
        <v>0</v>
      </c>
      <c r="G20" s="9">
        <v>0</v>
      </c>
      <c r="H20" s="9">
        <v>0</v>
      </c>
      <c r="I20" s="9" t="s">
        <v>54</v>
      </c>
    </row>
    <row r="21" spans="1:9" x14ac:dyDescent="0.15">
      <c r="A21" s="6" t="s">
        <v>279</v>
      </c>
      <c r="B21" s="7" t="s">
        <v>280</v>
      </c>
      <c r="C21" s="6" t="s">
        <v>281</v>
      </c>
      <c r="D21" s="6" t="s">
        <v>54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54</v>
      </c>
    </row>
    <row r="22" spans="1:9" x14ac:dyDescent="0.15">
      <c r="A22" s="6" t="s">
        <v>282</v>
      </c>
      <c r="B22" s="7" t="s">
        <v>254</v>
      </c>
      <c r="C22" s="6" t="s">
        <v>283</v>
      </c>
      <c r="D22" s="6" t="s">
        <v>54</v>
      </c>
      <c r="E22" s="6"/>
      <c r="F22" s="9">
        <v>0</v>
      </c>
      <c r="G22" s="9">
        <v>0</v>
      </c>
      <c r="H22" s="9">
        <v>0</v>
      </c>
      <c r="I22" s="9" t="s">
        <v>54</v>
      </c>
    </row>
    <row r="23" spans="1:9" x14ac:dyDescent="0.15">
      <c r="A23" s="6" t="s">
        <v>284</v>
      </c>
      <c r="B23" s="7" t="s">
        <v>257</v>
      </c>
      <c r="C23" s="6" t="s">
        <v>285</v>
      </c>
      <c r="D23" s="6" t="s">
        <v>54</v>
      </c>
      <c r="E23" s="6"/>
      <c r="F23" s="9">
        <v>0</v>
      </c>
      <c r="G23" s="9">
        <v>0</v>
      </c>
      <c r="H23" s="9">
        <v>0</v>
      </c>
      <c r="I23" s="9" t="s">
        <v>54</v>
      </c>
    </row>
    <row r="24" spans="1:9" x14ac:dyDescent="0.15">
      <c r="A24" s="6" t="s">
        <v>286</v>
      </c>
      <c r="B24" s="7" t="s">
        <v>287</v>
      </c>
      <c r="C24" s="6" t="s">
        <v>288</v>
      </c>
      <c r="D24" s="6" t="s">
        <v>54</v>
      </c>
      <c r="E24" s="6"/>
      <c r="F24" s="9">
        <f>F25+F26</f>
        <v>44197</v>
      </c>
      <c r="G24" s="9">
        <f>G25+G26</f>
        <v>0</v>
      </c>
      <c r="H24" s="9">
        <f>H25+H26</f>
        <v>0</v>
      </c>
      <c r="I24" s="9" t="s">
        <v>54</v>
      </c>
    </row>
    <row r="25" spans="1:9" x14ac:dyDescent="0.15">
      <c r="A25" s="6" t="s">
        <v>289</v>
      </c>
      <c r="B25" s="7" t="s">
        <v>254</v>
      </c>
      <c r="C25" s="6" t="s">
        <v>290</v>
      </c>
      <c r="D25" s="6" t="s">
        <v>54</v>
      </c>
      <c r="E25" s="6"/>
      <c r="F25" s="9">
        <v>44197</v>
      </c>
      <c r="G25" s="9">
        <v>0</v>
      </c>
      <c r="H25" s="9">
        <v>0</v>
      </c>
      <c r="I25" s="9" t="s">
        <v>54</v>
      </c>
    </row>
    <row r="26" spans="1:9" x14ac:dyDescent="0.15">
      <c r="A26" s="6" t="s">
        <v>291</v>
      </c>
      <c r="B26" s="7" t="s">
        <v>257</v>
      </c>
      <c r="C26" s="6" t="s">
        <v>292</v>
      </c>
      <c r="D26" s="6" t="s">
        <v>54</v>
      </c>
      <c r="E26" s="6"/>
      <c r="F26" s="9">
        <v>0</v>
      </c>
      <c r="G26" s="9">
        <v>0</v>
      </c>
      <c r="H26" s="9">
        <v>0</v>
      </c>
      <c r="I26" s="9" t="s">
        <v>54</v>
      </c>
    </row>
    <row r="27" spans="1:9" ht="42" x14ac:dyDescent="0.15">
      <c r="A27" s="6" t="s">
        <v>293</v>
      </c>
      <c r="B27" s="7" t="s">
        <v>294</v>
      </c>
      <c r="C27" s="6" t="s">
        <v>295</v>
      </c>
      <c r="D27" s="6" t="s">
        <v>54</v>
      </c>
      <c r="E27" s="6"/>
      <c r="F27" s="9">
        <f>F28+F29+F30</f>
        <v>5597847.9699999997</v>
      </c>
      <c r="G27" s="9">
        <f>G28+G29+G30</f>
        <v>6448523.4199999999</v>
      </c>
      <c r="H27" s="9">
        <f>H28+H29+H30</f>
        <v>3440489.31</v>
      </c>
      <c r="I27" s="9" t="s">
        <v>54</v>
      </c>
    </row>
    <row r="28" spans="1:9" x14ac:dyDescent="0.15">
      <c r="A28" s="6" t="s">
        <v>296</v>
      </c>
      <c r="B28" s="7" t="s">
        <v>297</v>
      </c>
      <c r="C28" s="6" t="s">
        <v>298</v>
      </c>
      <c r="D28" s="6" t="s">
        <v>299</v>
      </c>
      <c r="E28" s="6"/>
      <c r="F28" s="9">
        <v>5597847.9699999997</v>
      </c>
      <c r="G28" s="9">
        <v>6448523.4199999999</v>
      </c>
      <c r="H28" s="9">
        <v>3440489.31</v>
      </c>
      <c r="I28" s="9" t="s">
        <v>54</v>
      </c>
    </row>
    <row r="29" spans="1:9" x14ac:dyDescent="0.15">
      <c r="A29" s="6" t="s">
        <v>300</v>
      </c>
      <c r="B29" s="7" t="s">
        <v>297</v>
      </c>
      <c r="C29" s="6" t="s">
        <v>301</v>
      </c>
      <c r="D29" s="6" t="s">
        <v>302</v>
      </c>
      <c r="E29" s="6"/>
      <c r="F29" s="9">
        <v>0</v>
      </c>
      <c r="G29" s="9">
        <v>0</v>
      </c>
      <c r="H29" s="9">
        <v>0</v>
      </c>
      <c r="I29" s="9" t="s">
        <v>54</v>
      </c>
    </row>
    <row r="30" spans="1:9" x14ac:dyDescent="0.15">
      <c r="A30" s="6" t="s">
        <v>303</v>
      </c>
      <c r="B30" s="7" t="s">
        <v>297</v>
      </c>
      <c r="C30" s="6" t="s">
        <v>304</v>
      </c>
      <c r="D30" s="6" t="s">
        <v>305</v>
      </c>
      <c r="E30" s="6"/>
      <c r="F30" s="9">
        <v>0</v>
      </c>
      <c r="G30" s="9">
        <v>0</v>
      </c>
      <c r="H30" s="9">
        <v>0</v>
      </c>
      <c r="I30" s="9" t="s">
        <v>54</v>
      </c>
    </row>
    <row r="31" spans="1:9" ht="42" x14ac:dyDescent="0.15">
      <c r="A31" s="6" t="s">
        <v>306</v>
      </c>
      <c r="B31" s="7" t="s">
        <v>307</v>
      </c>
      <c r="C31" s="6" t="s">
        <v>308</v>
      </c>
      <c r="D31" s="6" t="s">
        <v>54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54</v>
      </c>
    </row>
    <row r="32" spans="1:9" x14ac:dyDescent="0.15">
      <c r="A32" s="6" t="s">
        <v>309</v>
      </c>
      <c r="B32" s="7" t="s">
        <v>297</v>
      </c>
      <c r="C32" s="6" t="s">
        <v>310</v>
      </c>
      <c r="D32" s="6" t="s">
        <v>299</v>
      </c>
      <c r="E32" s="6"/>
      <c r="F32" s="9">
        <v>0</v>
      </c>
      <c r="G32" s="9">
        <v>0</v>
      </c>
      <c r="H32" s="9">
        <v>0</v>
      </c>
      <c r="I32" s="9" t="s">
        <v>54</v>
      </c>
    </row>
    <row r="33" spans="1:9" x14ac:dyDescent="0.15">
      <c r="A33" s="6" t="s">
        <v>311</v>
      </c>
      <c r="B33" s="7" t="s">
        <v>297</v>
      </c>
      <c r="C33" s="6" t="s">
        <v>312</v>
      </c>
      <c r="D33" s="6" t="s">
        <v>302</v>
      </c>
      <c r="E33" s="6"/>
      <c r="F33" s="9">
        <v>0</v>
      </c>
      <c r="G33" s="9">
        <v>0</v>
      </c>
      <c r="H33" s="9">
        <v>0</v>
      </c>
      <c r="I33" s="9" t="s">
        <v>54</v>
      </c>
    </row>
    <row r="34" spans="1:9" x14ac:dyDescent="0.15">
      <c r="A34" s="6" t="s">
        <v>313</v>
      </c>
      <c r="B34" s="7" t="s">
        <v>297</v>
      </c>
      <c r="C34" s="6" t="s">
        <v>314</v>
      </c>
      <c r="D34" s="6" t="s">
        <v>305</v>
      </c>
      <c r="E34" s="6"/>
      <c r="F34" s="9">
        <v>0</v>
      </c>
      <c r="G34" s="9">
        <v>0</v>
      </c>
      <c r="H34" s="9">
        <v>0</v>
      </c>
      <c r="I34" s="9" t="s">
        <v>54</v>
      </c>
    </row>
    <row r="35" spans="1:9" ht="15" customHeight="1" x14ac:dyDescent="0.15"/>
    <row r="36" spans="1:9" ht="39.950000000000003" customHeight="1" x14ac:dyDescent="0.15">
      <c r="A36" s="21" t="s">
        <v>315</v>
      </c>
      <c r="B36" s="21"/>
      <c r="C36" s="22" t="s">
        <v>3</v>
      </c>
      <c r="D36" s="22"/>
      <c r="E36" s="22"/>
      <c r="F36" s="22"/>
      <c r="G36" s="22" t="s">
        <v>7</v>
      </c>
      <c r="H36" s="22"/>
    </row>
    <row r="37" spans="1:9" ht="20.100000000000001" customHeight="1" x14ac:dyDescent="0.15">
      <c r="C37" s="15" t="s">
        <v>316</v>
      </c>
      <c r="D37" s="15"/>
      <c r="E37" s="15" t="s">
        <v>9</v>
      </c>
      <c r="F37" s="15"/>
      <c r="G37" s="15" t="s">
        <v>10</v>
      </c>
      <c r="H37" s="15"/>
    </row>
    <row r="38" spans="1:9" ht="15" customHeight="1" x14ac:dyDescent="0.15"/>
    <row r="39" spans="1:9" ht="39.950000000000003" customHeight="1" x14ac:dyDescent="0.15">
      <c r="A39" s="21" t="s">
        <v>317</v>
      </c>
      <c r="B39" s="21"/>
      <c r="C39" s="22" t="s">
        <v>318</v>
      </c>
      <c r="D39" s="22"/>
      <c r="E39" s="22" t="s">
        <v>319</v>
      </c>
      <c r="F39" s="22"/>
      <c r="G39" s="22" t="s">
        <v>320</v>
      </c>
      <c r="H39" s="22"/>
    </row>
    <row r="40" spans="1:9" ht="20.100000000000001" customHeight="1" x14ac:dyDescent="0.15">
      <c r="C40" s="15" t="s">
        <v>316</v>
      </c>
      <c r="D40" s="15"/>
      <c r="E40" s="15" t="s">
        <v>321</v>
      </c>
      <c r="F40" s="15"/>
      <c r="G40" s="15" t="s">
        <v>322</v>
      </c>
      <c r="H40" s="15"/>
    </row>
    <row r="41" spans="1:9" ht="20.100000000000001" customHeight="1" x14ac:dyDescent="0.15">
      <c r="A41" s="15" t="s">
        <v>323</v>
      </c>
      <c r="B41" s="15"/>
    </row>
    <row r="42" spans="1:9" ht="15" customHeight="1" x14ac:dyDescent="0.15"/>
    <row r="43" spans="1:9" ht="20.100000000000001" customHeight="1" x14ac:dyDescent="0.15">
      <c r="A43" s="23" t="s">
        <v>324</v>
      </c>
      <c r="B43" s="23"/>
      <c r="C43" s="23"/>
      <c r="D43" s="23"/>
      <c r="E43" s="23"/>
    </row>
    <row r="44" spans="1:9" ht="39.950000000000003" customHeight="1" x14ac:dyDescent="0.15">
      <c r="A44" s="22" t="s">
        <v>325</v>
      </c>
      <c r="B44" s="22"/>
      <c r="C44" s="22"/>
      <c r="D44" s="22"/>
      <c r="E44" s="22"/>
    </row>
    <row r="45" spans="1:9" ht="20.100000000000001" customHeight="1" x14ac:dyDescent="0.15">
      <c r="A45" s="15" t="s">
        <v>326</v>
      </c>
      <c r="B45" s="15"/>
      <c r="C45" s="15"/>
      <c r="D45" s="15"/>
      <c r="E45" s="15"/>
    </row>
    <row r="46" spans="1:9" ht="15" customHeight="1" x14ac:dyDescent="0.15"/>
    <row r="47" spans="1:9" ht="39.950000000000003" customHeight="1" x14ac:dyDescent="0.15">
      <c r="A47" s="22"/>
      <c r="B47" s="22"/>
      <c r="C47" s="22" t="s">
        <v>327</v>
      </c>
      <c r="D47" s="22"/>
      <c r="E47" s="22"/>
    </row>
    <row r="48" spans="1:9" ht="20.100000000000001" customHeight="1" x14ac:dyDescent="0.15">
      <c r="A48" s="15" t="s">
        <v>9</v>
      </c>
      <c r="B48" s="15"/>
      <c r="C48" s="15" t="s">
        <v>10</v>
      </c>
      <c r="D48" s="15"/>
      <c r="E48" s="15"/>
    </row>
    <row r="49" spans="1:8" ht="20.100000000000001" customHeight="1" x14ac:dyDescent="0.15">
      <c r="A49" s="15" t="s">
        <v>323</v>
      </c>
      <c r="B49" s="15"/>
    </row>
    <row r="50" spans="1:8" ht="20.100000000000001" customHeight="1" x14ac:dyDescent="0.15">
      <c r="A50" s="2" t="s">
        <v>328</v>
      </c>
    </row>
    <row r="51" spans="1:8" ht="15" customHeight="1" x14ac:dyDescent="0.15"/>
    <row r="52" spans="1:8" ht="20.100000000000001" customHeight="1" x14ac:dyDescent="0.15">
      <c r="B52" s="12" t="s">
        <v>0</v>
      </c>
      <c r="C52" s="12"/>
      <c r="E52" s="12" t="s">
        <v>0</v>
      </c>
      <c r="F52" s="12"/>
      <c r="G52" s="12"/>
      <c r="H52" s="12"/>
    </row>
    <row r="53" spans="1:8" ht="20.100000000000001" customHeight="1" x14ac:dyDescent="0.15">
      <c r="B53" s="14" t="s">
        <v>329</v>
      </c>
      <c r="C53" s="14"/>
      <c r="E53" s="14" t="s">
        <v>2</v>
      </c>
      <c r="F53" s="14"/>
      <c r="G53" s="14"/>
      <c r="H53" s="14"/>
    </row>
    <row r="54" spans="1:8" ht="20.100000000000001" customHeight="1" x14ac:dyDescent="0.15">
      <c r="B54" s="14" t="s">
        <v>4</v>
      </c>
      <c r="C54" s="14"/>
      <c r="E54" s="14" t="s">
        <v>4</v>
      </c>
      <c r="F54" s="14"/>
      <c r="G54" s="14"/>
      <c r="H54" s="14"/>
    </row>
    <row r="55" spans="1:8" ht="20.100000000000001" customHeight="1" x14ac:dyDescent="0.15">
      <c r="B55" s="14" t="s">
        <v>330</v>
      </c>
      <c r="C55" s="14"/>
      <c r="E55" s="14" t="s">
        <v>6</v>
      </c>
      <c r="F55" s="14"/>
      <c r="G55" s="14"/>
      <c r="H55" s="14"/>
    </row>
    <row r="56" spans="1:8" ht="20.100000000000001" customHeight="1" x14ac:dyDescent="0.15">
      <c r="B56" s="14" t="s">
        <v>331</v>
      </c>
      <c r="C56" s="14"/>
      <c r="E56" s="14" t="s">
        <v>8</v>
      </c>
      <c r="F56" s="14"/>
      <c r="G56" s="14"/>
      <c r="H56" s="14"/>
    </row>
    <row r="57" spans="1:8" ht="20.100000000000001" customHeight="1" x14ac:dyDescent="0.15">
      <c r="B57" s="14" t="s">
        <v>11</v>
      </c>
      <c r="C57" s="14"/>
      <c r="E57" s="14" t="s">
        <v>11</v>
      </c>
      <c r="F57" s="14"/>
      <c r="G57" s="14"/>
      <c r="H57" s="14"/>
    </row>
    <row r="58" spans="1:8" ht="20.100000000000001" customHeight="1" x14ac:dyDescent="0.15">
      <c r="B58" s="17" t="s">
        <v>332</v>
      </c>
      <c r="C58" s="17"/>
      <c r="E58" s="17" t="s">
        <v>13</v>
      </c>
      <c r="F58" s="17"/>
      <c r="G58" s="17"/>
      <c r="H58" s="17"/>
    </row>
  </sheetData>
  <sheetProtection password="8312" sheet="1" objects="1" scenarios="1"/>
  <mergeCells count="44">
    <mergeCell ref="B56:C56"/>
    <mergeCell ref="E56:H56"/>
    <mergeCell ref="B57:C57"/>
    <mergeCell ref="E57:H57"/>
    <mergeCell ref="B58:C58"/>
    <mergeCell ref="E58:H58"/>
    <mergeCell ref="B53:C53"/>
    <mergeCell ref="E53:H53"/>
    <mergeCell ref="B54:C54"/>
    <mergeCell ref="E54:H54"/>
    <mergeCell ref="B55:C55"/>
    <mergeCell ref="E55:H55"/>
    <mergeCell ref="A48:B48"/>
    <mergeCell ref="C48:E48"/>
    <mergeCell ref="A49:B49"/>
    <mergeCell ref="B52:C52"/>
    <mergeCell ref="E52:H52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4" t="s">
        <v>333</v>
      </c>
      <c r="B2" s="24"/>
      <c r="C2" s="25" t="s">
        <v>116</v>
      </c>
      <c r="D2" s="25"/>
      <c r="E2" s="25"/>
      <c r="F2" s="25"/>
      <c r="G2" s="25"/>
      <c r="H2" s="25"/>
      <c r="I2" s="25"/>
      <c r="J2" s="25"/>
    </row>
    <row r="3" spans="1:10" ht="24.95" customHeight="1" x14ac:dyDescent="0.15">
      <c r="A3" s="24" t="s">
        <v>334</v>
      </c>
      <c r="B3" s="24"/>
      <c r="C3" s="25" t="s">
        <v>335</v>
      </c>
      <c r="D3" s="25"/>
      <c r="E3" s="25"/>
      <c r="F3" s="25"/>
      <c r="G3" s="25"/>
      <c r="H3" s="25"/>
      <c r="I3" s="25"/>
      <c r="J3" s="25"/>
    </row>
    <row r="4" spans="1:10" ht="24.95" customHeight="1" x14ac:dyDescent="0.15">
      <c r="A4" s="24" t="s">
        <v>336</v>
      </c>
      <c r="B4" s="24"/>
      <c r="C4" s="25" t="s">
        <v>299</v>
      </c>
      <c r="D4" s="25"/>
      <c r="E4" s="25"/>
      <c r="F4" s="25"/>
      <c r="G4" s="25"/>
      <c r="H4" s="25"/>
      <c r="I4" s="25"/>
      <c r="J4" s="25"/>
    </row>
    <row r="5" spans="1:10" ht="24.95" customHeight="1" x14ac:dyDescent="0.15">
      <c r="A5" s="15" t="s">
        <v>337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.95" customHeight="1" x14ac:dyDescent="0.15"/>
    <row r="7" spans="1:10" ht="50.1" customHeight="1" x14ac:dyDescent="0.15">
      <c r="A7" s="20" t="s">
        <v>236</v>
      </c>
      <c r="B7" s="20" t="s">
        <v>338</v>
      </c>
      <c r="C7" s="20" t="s">
        <v>339</v>
      </c>
      <c r="D7" s="20" t="s">
        <v>340</v>
      </c>
      <c r="E7" s="20"/>
      <c r="F7" s="20"/>
      <c r="G7" s="20"/>
      <c r="H7" s="20" t="s">
        <v>341</v>
      </c>
      <c r="I7" s="20" t="s">
        <v>342</v>
      </c>
      <c r="J7" s="20" t="s">
        <v>343</v>
      </c>
    </row>
    <row r="8" spans="1:10" ht="50.1" customHeight="1" x14ac:dyDescent="0.15">
      <c r="A8" s="20"/>
      <c r="B8" s="20"/>
      <c r="C8" s="20"/>
      <c r="D8" s="20" t="s">
        <v>344</v>
      </c>
      <c r="E8" s="20" t="s">
        <v>93</v>
      </c>
      <c r="F8" s="20"/>
      <c r="G8" s="20"/>
      <c r="H8" s="20"/>
      <c r="I8" s="20"/>
      <c r="J8" s="20"/>
    </row>
    <row r="9" spans="1:10" ht="50.1" customHeight="1" x14ac:dyDescent="0.15">
      <c r="A9" s="20"/>
      <c r="B9" s="20"/>
      <c r="C9" s="20"/>
      <c r="D9" s="20"/>
      <c r="E9" s="6" t="s">
        <v>345</v>
      </c>
      <c r="F9" s="6" t="s">
        <v>346</v>
      </c>
      <c r="G9" s="6" t="s">
        <v>347</v>
      </c>
      <c r="H9" s="20"/>
      <c r="I9" s="20"/>
      <c r="J9" s="20"/>
    </row>
    <row r="10" spans="1:10" ht="24.95" customHeight="1" x14ac:dyDescent="0.15">
      <c r="A10" s="6" t="s">
        <v>241</v>
      </c>
      <c r="B10" s="6" t="s">
        <v>348</v>
      </c>
      <c r="C10" s="6" t="s">
        <v>349</v>
      </c>
      <c r="D10" s="6" t="s">
        <v>350</v>
      </c>
      <c r="E10" s="6" t="s">
        <v>351</v>
      </c>
      <c r="F10" s="6" t="s">
        <v>352</v>
      </c>
      <c r="G10" s="6" t="s">
        <v>353</v>
      </c>
      <c r="H10" s="6" t="s">
        <v>354</v>
      </c>
      <c r="I10" s="6" t="s">
        <v>355</v>
      </c>
      <c r="J10" s="6" t="s">
        <v>356</v>
      </c>
    </row>
    <row r="11" spans="1:10" ht="31.5" x14ac:dyDescent="0.15">
      <c r="A11" s="6" t="s">
        <v>241</v>
      </c>
      <c r="B11" s="7" t="s">
        <v>357</v>
      </c>
      <c r="C11" s="9">
        <v>1</v>
      </c>
      <c r="D11" s="9">
        <v>91505.12</v>
      </c>
      <c r="E11" s="9">
        <v>54375.62</v>
      </c>
      <c r="F11" s="9">
        <v>0</v>
      </c>
      <c r="G11" s="9">
        <v>37129.5</v>
      </c>
      <c r="H11" s="9"/>
      <c r="I11" s="9">
        <v>1</v>
      </c>
      <c r="J11" s="9">
        <v>1098061.44</v>
      </c>
    </row>
    <row r="12" spans="1:10" ht="31.5" x14ac:dyDescent="0.15">
      <c r="A12" s="6" t="s">
        <v>348</v>
      </c>
      <c r="B12" s="7" t="s">
        <v>358</v>
      </c>
      <c r="C12" s="9">
        <v>1</v>
      </c>
      <c r="D12" s="9">
        <v>70470.789999999994</v>
      </c>
      <c r="E12" s="9">
        <v>48938.05</v>
      </c>
      <c r="F12" s="9">
        <v>0</v>
      </c>
      <c r="G12" s="9">
        <v>21532.74</v>
      </c>
      <c r="H12" s="9"/>
      <c r="I12" s="9">
        <v>1</v>
      </c>
      <c r="J12" s="9">
        <v>845649.48</v>
      </c>
    </row>
    <row r="13" spans="1:10" ht="31.5" x14ac:dyDescent="0.15">
      <c r="A13" s="6" t="s">
        <v>349</v>
      </c>
      <c r="B13" s="7" t="s">
        <v>359</v>
      </c>
      <c r="C13" s="9">
        <v>1</v>
      </c>
      <c r="D13" s="9">
        <v>68513.27</v>
      </c>
      <c r="E13" s="9">
        <v>48938.05</v>
      </c>
      <c r="F13" s="9">
        <v>0</v>
      </c>
      <c r="G13" s="9">
        <v>19575.22</v>
      </c>
      <c r="H13" s="9"/>
      <c r="I13" s="9">
        <v>1</v>
      </c>
      <c r="J13" s="9">
        <v>822159.24</v>
      </c>
    </row>
    <row r="14" spans="1:10" x14ac:dyDescent="0.15">
      <c r="A14" s="6" t="s">
        <v>350</v>
      </c>
      <c r="B14" s="7" t="s">
        <v>360</v>
      </c>
      <c r="C14" s="9">
        <v>1</v>
      </c>
      <c r="D14" s="9">
        <v>34562.5</v>
      </c>
      <c r="E14" s="9">
        <v>17500</v>
      </c>
      <c r="F14" s="9">
        <v>0</v>
      </c>
      <c r="G14" s="9">
        <v>17062.5</v>
      </c>
      <c r="H14" s="9"/>
      <c r="I14" s="9">
        <v>1</v>
      </c>
      <c r="J14" s="9">
        <v>414750</v>
      </c>
    </row>
    <row r="15" spans="1:10" x14ac:dyDescent="0.15">
      <c r="A15" s="6" t="s">
        <v>351</v>
      </c>
      <c r="B15" s="7" t="s">
        <v>361</v>
      </c>
      <c r="C15" s="9">
        <v>6</v>
      </c>
      <c r="D15" s="9">
        <v>20144.03</v>
      </c>
      <c r="E15" s="9">
        <v>16500</v>
      </c>
      <c r="F15" s="9">
        <v>1719.03</v>
      </c>
      <c r="G15" s="9">
        <v>1925</v>
      </c>
      <c r="H15" s="9"/>
      <c r="I15" s="9">
        <v>1</v>
      </c>
      <c r="J15" s="9">
        <v>1450370.16</v>
      </c>
    </row>
    <row r="16" spans="1:10" x14ac:dyDescent="0.15">
      <c r="A16" s="6" t="s">
        <v>352</v>
      </c>
      <c r="B16" s="7" t="s">
        <v>362</v>
      </c>
      <c r="C16" s="9">
        <v>2.5</v>
      </c>
      <c r="D16" s="9">
        <v>19305</v>
      </c>
      <c r="E16" s="9">
        <v>16500</v>
      </c>
      <c r="F16" s="9">
        <v>0</v>
      </c>
      <c r="G16" s="9">
        <v>2805</v>
      </c>
      <c r="H16" s="9"/>
      <c r="I16" s="9">
        <v>1</v>
      </c>
      <c r="J16" s="9">
        <v>579150</v>
      </c>
    </row>
    <row r="17" spans="1:10" ht="21" x14ac:dyDescent="0.15">
      <c r="A17" s="6" t="s">
        <v>353</v>
      </c>
      <c r="B17" s="7" t="s">
        <v>363</v>
      </c>
      <c r="C17" s="9">
        <v>1</v>
      </c>
      <c r="D17" s="9">
        <v>17500</v>
      </c>
      <c r="E17" s="9">
        <v>17500</v>
      </c>
      <c r="F17" s="9">
        <v>0</v>
      </c>
      <c r="G17" s="9">
        <v>0</v>
      </c>
      <c r="H17" s="9"/>
      <c r="I17" s="9">
        <v>1</v>
      </c>
      <c r="J17" s="9">
        <v>210000</v>
      </c>
    </row>
    <row r="18" spans="1:10" x14ac:dyDescent="0.15">
      <c r="A18" s="6" t="s">
        <v>354</v>
      </c>
      <c r="B18" s="7" t="s">
        <v>364</v>
      </c>
      <c r="C18" s="9">
        <v>1</v>
      </c>
      <c r="D18" s="9">
        <v>30150</v>
      </c>
      <c r="E18" s="9">
        <v>20100</v>
      </c>
      <c r="F18" s="9">
        <v>0</v>
      </c>
      <c r="G18" s="9">
        <v>10050</v>
      </c>
      <c r="H18" s="9"/>
      <c r="I18" s="9">
        <v>1</v>
      </c>
      <c r="J18" s="9">
        <v>361800</v>
      </c>
    </row>
    <row r="19" spans="1:10" ht="21" x14ac:dyDescent="0.15">
      <c r="A19" s="6" t="s">
        <v>355</v>
      </c>
      <c r="B19" s="7" t="s">
        <v>365</v>
      </c>
      <c r="C19" s="9">
        <v>2</v>
      </c>
      <c r="D19" s="9">
        <v>60640</v>
      </c>
      <c r="E19" s="9">
        <v>26600</v>
      </c>
      <c r="F19" s="9">
        <v>0</v>
      </c>
      <c r="G19" s="9">
        <v>34040</v>
      </c>
      <c r="H19" s="9"/>
      <c r="I19" s="9">
        <v>1</v>
      </c>
      <c r="J19" s="9">
        <v>1455360</v>
      </c>
    </row>
    <row r="20" spans="1:10" x14ac:dyDescent="0.15">
      <c r="A20" s="6" t="s">
        <v>356</v>
      </c>
      <c r="B20" s="7" t="s">
        <v>366</v>
      </c>
      <c r="C20" s="9">
        <v>1</v>
      </c>
      <c r="D20" s="9">
        <v>50400</v>
      </c>
      <c r="E20" s="9">
        <v>28000</v>
      </c>
      <c r="F20" s="9">
        <v>0</v>
      </c>
      <c r="G20" s="9">
        <v>22400</v>
      </c>
      <c r="H20" s="9"/>
      <c r="I20" s="9">
        <v>1</v>
      </c>
      <c r="J20" s="9">
        <v>604800</v>
      </c>
    </row>
    <row r="21" spans="1:10" ht="21" x14ac:dyDescent="0.15">
      <c r="A21" s="6" t="s">
        <v>367</v>
      </c>
      <c r="B21" s="7" t="s">
        <v>365</v>
      </c>
      <c r="C21" s="9">
        <v>1</v>
      </c>
      <c r="D21" s="9">
        <v>49236.686999999998</v>
      </c>
      <c r="E21" s="9">
        <v>26600</v>
      </c>
      <c r="F21" s="9">
        <v>0</v>
      </c>
      <c r="G21" s="9">
        <v>22636.687000000002</v>
      </c>
      <c r="H21" s="9"/>
      <c r="I21" s="9">
        <v>1</v>
      </c>
      <c r="J21" s="9">
        <v>590840.24</v>
      </c>
    </row>
    <row r="22" spans="1:10" ht="21" x14ac:dyDescent="0.15">
      <c r="A22" s="6" t="s">
        <v>368</v>
      </c>
      <c r="B22" s="7" t="s">
        <v>369</v>
      </c>
      <c r="C22" s="9">
        <v>3</v>
      </c>
      <c r="D22" s="9">
        <v>48440</v>
      </c>
      <c r="E22" s="9">
        <v>34600</v>
      </c>
      <c r="F22" s="9">
        <v>0</v>
      </c>
      <c r="G22" s="9">
        <v>13840</v>
      </c>
      <c r="H22" s="9"/>
      <c r="I22" s="9">
        <v>1</v>
      </c>
      <c r="J22" s="9">
        <v>1743840</v>
      </c>
    </row>
    <row r="23" spans="1:10" x14ac:dyDescent="0.15">
      <c r="A23" s="6" t="s">
        <v>370</v>
      </c>
      <c r="B23" s="7" t="s">
        <v>371</v>
      </c>
      <c r="C23" s="9">
        <v>1</v>
      </c>
      <c r="D23" s="9">
        <v>56600</v>
      </c>
      <c r="E23" s="9">
        <v>28000</v>
      </c>
      <c r="F23" s="9">
        <v>0</v>
      </c>
      <c r="G23" s="9">
        <v>28600</v>
      </c>
      <c r="H23" s="9"/>
      <c r="I23" s="9">
        <v>1</v>
      </c>
      <c r="J23" s="9">
        <v>679200</v>
      </c>
    </row>
    <row r="24" spans="1:10" ht="21" x14ac:dyDescent="0.15">
      <c r="A24" s="6" t="s">
        <v>372</v>
      </c>
      <c r="B24" s="7" t="s">
        <v>373</v>
      </c>
      <c r="C24" s="9">
        <v>4</v>
      </c>
      <c r="D24" s="9">
        <v>55320</v>
      </c>
      <c r="E24" s="9">
        <v>26600</v>
      </c>
      <c r="F24" s="9">
        <v>0</v>
      </c>
      <c r="G24" s="9">
        <v>28720</v>
      </c>
      <c r="H24" s="9"/>
      <c r="I24" s="9">
        <v>1</v>
      </c>
      <c r="J24" s="9">
        <v>2655360</v>
      </c>
    </row>
    <row r="25" spans="1:10" x14ac:dyDescent="0.15">
      <c r="A25" s="6" t="s">
        <v>374</v>
      </c>
      <c r="B25" s="7" t="s">
        <v>375</v>
      </c>
      <c r="C25" s="9">
        <v>1</v>
      </c>
      <c r="D25" s="9">
        <v>56000</v>
      </c>
      <c r="E25" s="9">
        <v>28000</v>
      </c>
      <c r="F25" s="9">
        <v>0</v>
      </c>
      <c r="G25" s="9">
        <v>28000</v>
      </c>
      <c r="H25" s="9"/>
      <c r="I25" s="9">
        <v>1</v>
      </c>
      <c r="J25" s="9">
        <v>672000</v>
      </c>
    </row>
    <row r="26" spans="1:10" x14ac:dyDescent="0.15">
      <c r="A26" s="6" t="s">
        <v>376</v>
      </c>
      <c r="B26" s="7" t="s">
        <v>377</v>
      </c>
      <c r="C26" s="9">
        <v>2</v>
      </c>
      <c r="D26" s="9">
        <v>30590</v>
      </c>
      <c r="E26" s="9">
        <v>26600</v>
      </c>
      <c r="F26" s="9">
        <v>0</v>
      </c>
      <c r="G26" s="9">
        <v>3990</v>
      </c>
      <c r="H26" s="9"/>
      <c r="I26" s="9">
        <v>1</v>
      </c>
      <c r="J26" s="9">
        <v>734160</v>
      </c>
    </row>
    <row r="27" spans="1:10" x14ac:dyDescent="0.15">
      <c r="A27" s="6" t="s">
        <v>378</v>
      </c>
      <c r="B27" s="7" t="s">
        <v>379</v>
      </c>
      <c r="C27" s="9">
        <v>1</v>
      </c>
      <c r="D27" s="9">
        <v>56000</v>
      </c>
      <c r="E27" s="9">
        <v>28000</v>
      </c>
      <c r="F27" s="9">
        <v>0</v>
      </c>
      <c r="G27" s="9">
        <v>28000</v>
      </c>
      <c r="H27" s="9"/>
      <c r="I27" s="9">
        <v>1</v>
      </c>
      <c r="J27" s="9">
        <v>672000</v>
      </c>
    </row>
    <row r="28" spans="1:10" ht="21" x14ac:dyDescent="0.15">
      <c r="A28" s="6" t="s">
        <v>380</v>
      </c>
      <c r="B28" s="7" t="s">
        <v>381</v>
      </c>
      <c r="C28" s="9">
        <v>1</v>
      </c>
      <c r="D28" s="9">
        <v>42559.994769999998</v>
      </c>
      <c r="E28" s="9">
        <v>26600</v>
      </c>
      <c r="F28" s="9">
        <v>0</v>
      </c>
      <c r="G28" s="9">
        <v>15959.994769999999</v>
      </c>
      <c r="H28" s="9"/>
      <c r="I28" s="9">
        <v>1</v>
      </c>
      <c r="J28" s="9">
        <v>510719.94</v>
      </c>
    </row>
    <row r="29" spans="1:10" ht="21" x14ac:dyDescent="0.15">
      <c r="A29" s="6" t="s">
        <v>382</v>
      </c>
      <c r="B29" s="7" t="s">
        <v>369</v>
      </c>
      <c r="C29" s="9">
        <v>3</v>
      </c>
      <c r="D29" s="9">
        <v>49362.66</v>
      </c>
      <c r="E29" s="9">
        <v>34600</v>
      </c>
      <c r="F29" s="9">
        <v>0</v>
      </c>
      <c r="G29" s="9">
        <v>14762.66</v>
      </c>
      <c r="H29" s="9"/>
      <c r="I29" s="9">
        <v>1</v>
      </c>
      <c r="J29" s="9">
        <v>1777055.76</v>
      </c>
    </row>
    <row r="30" spans="1:10" ht="21" x14ac:dyDescent="0.15">
      <c r="A30" s="6" t="s">
        <v>383</v>
      </c>
      <c r="B30" s="7" t="s">
        <v>384</v>
      </c>
      <c r="C30" s="9">
        <v>2</v>
      </c>
      <c r="D30" s="9">
        <v>50000</v>
      </c>
      <c r="E30" s="9">
        <v>26600</v>
      </c>
      <c r="F30" s="9">
        <v>0</v>
      </c>
      <c r="G30" s="9">
        <v>23400</v>
      </c>
      <c r="H30" s="9"/>
      <c r="I30" s="9">
        <v>1</v>
      </c>
      <c r="J30" s="9">
        <v>1200000</v>
      </c>
    </row>
    <row r="31" spans="1:10" ht="21" x14ac:dyDescent="0.15">
      <c r="A31" s="6" t="s">
        <v>385</v>
      </c>
      <c r="B31" s="7" t="s">
        <v>386</v>
      </c>
      <c r="C31" s="9">
        <v>1</v>
      </c>
      <c r="D31" s="9">
        <v>47880</v>
      </c>
      <c r="E31" s="9">
        <v>26600</v>
      </c>
      <c r="F31" s="9">
        <v>0</v>
      </c>
      <c r="G31" s="9">
        <v>21280</v>
      </c>
      <c r="H31" s="9"/>
      <c r="I31" s="9">
        <v>1</v>
      </c>
      <c r="J31" s="9">
        <v>574560</v>
      </c>
    </row>
    <row r="32" spans="1:10" ht="21" x14ac:dyDescent="0.15">
      <c r="A32" s="6" t="s">
        <v>387</v>
      </c>
      <c r="B32" s="7" t="s">
        <v>388</v>
      </c>
      <c r="C32" s="9">
        <v>1</v>
      </c>
      <c r="D32" s="9">
        <v>44980</v>
      </c>
      <c r="E32" s="9">
        <v>34600</v>
      </c>
      <c r="F32" s="9">
        <v>0</v>
      </c>
      <c r="G32" s="9">
        <v>10380</v>
      </c>
      <c r="H32" s="9"/>
      <c r="I32" s="9">
        <v>1</v>
      </c>
      <c r="J32" s="9">
        <v>539760</v>
      </c>
    </row>
    <row r="33" spans="1:10" ht="21" x14ac:dyDescent="0.15">
      <c r="A33" s="6" t="s">
        <v>389</v>
      </c>
      <c r="B33" s="7" t="s">
        <v>390</v>
      </c>
      <c r="C33" s="9">
        <v>1</v>
      </c>
      <c r="D33" s="9">
        <v>47348</v>
      </c>
      <c r="E33" s="9">
        <v>26600</v>
      </c>
      <c r="F33" s="9">
        <v>0</v>
      </c>
      <c r="G33" s="9">
        <v>20748</v>
      </c>
      <c r="H33" s="9"/>
      <c r="I33" s="9">
        <v>1</v>
      </c>
      <c r="J33" s="9">
        <v>568176</v>
      </c>
    </row>
    <row r="34" spans="1:10" x14ac:dyDescent="0.15">
      <c r="A34" s="6" t="s">
        <v>391</v>
      </c>
      <c r="B34" s="7" t="s">
        <v>392</v>
      </c>
      <c r="C34" s="9">
        <v>1</v>
      </c>
      <c r="D34" s="9">
        <v>48440</v>
      </c>
      <c r="E34" s="9">
        <v>34600</v>
      </c>
      <c r="F34" s="9">
        <v>0</v>
      </c>
      <c r="G34" s="9">
        <v>13840</v>
      </c>
      <c r="H34" s="9"/>
      <c r="I34" s="9">
        <v>1</v>
      </c>
      <c r="J34" s="9">
        <v>581280</v>
      </c>
    </row>
    <row r="35" spans="1:10" x14ac:dyDescent="0.15">
      <c r="A35" s="6" t="s">
        <v>393</v>
      </c>
      <c r="B35" s="7" t="s">
        <v>394</v>
      </c>
      <c r="C35" s="9">
        <v>1</v>
      </c>
      <c r="D35" s="9">
        <v>48440</v>
      </c>
      <c r="E35" s="9">
        <v>34600</v>
      </c>
      <c r="F35" s="9">
        <v>0</v>
      </c>
      <c r="G35" s="9">
        <v>13840</v>
      </c>
      <c r="H35" s="9"/>
      <c r="I35" s="9">
        <v>1</v>
      </c>
      <c r="J35" s="9">
        <v>581280</v>
      </c>
    </row>
    <row r="36" spans="1:10" ht="21" x14ac:dyDescent="0.15">
      <c r="A36" s="6" t="s">
        <v>395</v>
      </c>
      <c r="B36" s="7" t="s">
        <v>396</v>
      </c>
      <c r="C36" s="9">
        <v>1</v>
      </c>
      <c r="D36" s="9">
        <v>31080</v>
      </c>
      <c r="E36" s="9">
        <v>28000</v>
      </c>
      <c r="F36" s="9">
        <v>0</v>
      </c>
      <c r="G36" s="9">
        <v>3080</v>
      </c>
      <c r="H36" s="9"/>
      <c r="I36" s="9">
        <v>1</v>
      </c>
      <c r="J36" s="9">
        <v>372960</v>
      </c>
    </row>
    <row r="37" spans="1:10" ht="21" x14ac:dyDescent="0.15">
      <c r="A37" s="6" t="s">
        <v>397</v>
      </c>
      <c r="B37" s="7" t="s">
        <v>398</v>
      </c>
      <c r="C37" s="9">
        <v>1</v>
      </c>
      <c r="D37" s="9">
        <v>39480</v>
      </c>
      <c r="E37" s="9">
        <v>28000</v>
      </c>
      <c r="F37" s="9">
        <v>0</v>
      </c>
      <c r="G37" s="9">
        <v>11480</v>
      </c>
      <c r="H37" s="9"/>
      <c r="I37" s="9">
        <v>1</v>
      </c>
      <c r="J37" s="9">
        <v>473760</v>
      </c>
    </row>
    <row r="38" spans="1:10" ht="24.95" customHeight="1" x14ac:dyDescent="0.15">
      <c r="A38" s="26" t="s">
        <v>399</v>
      </c>
      <c r="B38" s="26"/>
      <c r="C38" s="10" t="s">
        <v>400</v>
      </c>
      <c r="D38" s="10">
        <f>SUBTOTAL(9,D11:D37)</f>
        <v>1264948.0517699998</v>
      </c>
      <c r="E38" s="10" t="s">
        <v>400</v>
      </c>
      <c r="F38" s="10" t="s">
        <v>400</v>
      </c>
      <c r="G38" s="10" t="s">
        <v>400</v>
      </c>
      <c r="H38" s="10" t="s">
        <v>400</v>
      </c>
      <c r="I38" s="10" t="s">
        <v>400</v>
      </c>
      <c r="J38" s="10">
        <f>SUBTOTAL(9,J11:J37)</f>
        <v>22769052.260000002</v>
      </c>
    </row>
    <row r="39" spans="1:10" ht="24.95" customHeight="1" x14ac:dyDescent="0.15"/>
    <row r="40" spans="1:10" ht="24.95" customHeight="1" x14ac:dyDescent="0.15">
      <c r="A40" s="24" t="s">
        <v>333</v>
      </c>
      <c r="B40" s="24"/>
      <c r="C40" s="25" t="s">
        <v>116</v>
      </c>
      <c r="D40" s="25"/>
      <c r="E40" s="25"/>
      <c r="F40" s="25"/>
      <c r="G40" s="25"/>
      <c r="H40" s="25"/>
      <c r="I40" s="25"/>
      <c r="J40" s="25"/>
    </row>
    <row r="41" spans="1:10" ht="24.95" customHeight="1" x14ac:dyDescent="0.15">
      <c r="A41" s="24" t="s">
        <v>334</v>
      </c>
      <c r="B41" s="24"/>
      <c r="C41" s="25" t="s">
        <v>401</v>
      </c>
      <c r="D41" s="25"/>
      <c r="E41" s="25"/>
      <c r="F41" s="25"/>
      <c r="G41" s="25"/>
      <c r="H41" s="25"/>
      <c r="I41" s="25"/>
      <c r="J41" s="25"/>
    </row>
    <row r="42" spans="1:10" ht="24.95" customHeight="1" x14ac:dyDescent="0.15">
      <c r="A42" s="24" t="s">
        <v>336</v>
      </c>
      <c r="B42" s="24"/>
      <c r="C42" s="25" t="s">
        <v>299</v>
      </c>
      <c r="D42" s="25"/>
      <c r="E42" s="25"/>
      <c r="F42" s="25"/>
      <c r="G42" s="25"/>
      <c r="H42" s="25"/>
      <c r="I42" s="25"/>
      <c r="J42" s="25"/>
    </row>
    <row r="43" spans="1:10" ht="24.95" customHeight="1" x14ac:dyDescent="0.15">
      <c r="A43" s="15" t="s">
        <v>337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24.95" customHeight="1" x14ac:dyDescent="0.15"/>
    <row r="45" spans="1:10" ht="50.1" customHeight="1" x14ac:dyDescent="0.15">
      <c r="A45" s="20" t="s">
        <v>236</v>
      </c>
      <c r="B45" s="20" t="s">
        <v>338</v>
      </c>
      <c r="C45" s="20" t="s">
        <v>339</v>
      </c>
      <c r="D45" s="20" t="s">
        <v>340</v>
      </c>
      <c r="E45" s="20"/>
      <c r="F45" s="20"/>
      <c r="G45" s="20"/>
      <c r="H45" s="20" t="s">
        <v>341</v>
      </c>
      <c r="I45" s="20" t="s">
        <v>342</v>
      </c>
      <c r="J45" s="20" t="s">
        <v>343</v>
      </c>
    </row>
    <row r="46" spans="1:10" ht="50.1" customHeight="1" x14ac:dyDescent="0.15">
      <c r="A46" s="20"/>
      <c r="B46" s="20"/>
      <c r="C46" s="20"/>
      <c r="D46" s="20" t="s">
        <v>344</v>
      </c>
      <c r="E46" s="20" t="s">
        <v>93</v>
      </c>
      <c r="F46" s="20"/>
      <c r="G46" s="20"/>
      <c r="H46" s="20"/>
      <c r="I46" s="20"/>
      <c r="J46" s="20"/>
    </row>
    <row r="47" spans="1:10" ht="50.1" customHeight="1" x14ac:dyDescent="0.15">
      <c r="A47" s="20"/>
      <c r="B47" s="20"/>
      <c r="C47" s="20"/>
      <c r="D47" s="20"/>
      <c r="E47" s="6" t="s">
        <v>345</v>
      </c>
      <c r="F47" s="6" t="s">
        <v>346</v>
      </c>
      <c r="G47" s="6" t="s">
        <v>347</v>
      </c>
      <c r="H47" s="20"/>
      <c r="I47" s="20"/>
      <c r="J47" s="20"/>
    </row>
    <row r="48" spans="1:10" ht="24.95" customHeight="1" x14ac:dyDescent="0.15">
      <c r="A48" s="6" t="s">
        <v>241</v>
      </c>
      <c r="B48" s="6" t="s">
        <v>348</v>
      </c>
      <c r="C48" s="6" t="s">
        <v>349</v>
      </c>
      <c r="D48" s="6" t="s">
        <v>350</v>
      </c>
      <c r="E48" s="6" t="s">
        <v>351</v>
      </c>
      <c r="F48" s="6" t="s">
        <v>352</v>
      </c>
      <c r="G48" s="6" t="s">
        <v>353</v>
      </c>
      <c r="H48" s="6" t="s">
        <v>354</v>
      </c>
      <c r="I48" s="6" t="s">
        <v>355</v>
      </c>
      <c r="J48" s="6" t="s">
        <v>356</v>
      </c>
    </row>
    <row r="49" spans="1:10" x14ac:dyDescent="0.15">
      <c r="A49" s="6" t="s">
        <v>370</v>
      </c>
      <c r="B49" s="7" t="s">
        <v>371</v>
      </c>
      <c r="C49" s="9">
        <v>1</v>
      </c>
      <c r="D49" s="9">
        <v>208.33330000000001</v>
      </c>
      <c r="E49" s="9">
        <v>0</v>
      </c>
      <c r="F49" s="9">
        <v>0</v>
      </c>
      <c r="G49" s="9">
        <v>208.33330000000001</v>
      </c>
      <c r="H49" s="9"/>
      <c r="I49" s="9">
        <v>1</v>
      </c>
      <c r="J49" s="9">
        <v>2500</v>
      </c>
    </row>
    <row r="50" spans="1:10" ht="21" x14ac:dyDescent="0.15">
      <c r="A50" s="6" t="s">
        <v>387</v>
      </c>
      <c r="B50" s="7" t="s">
        <v>388</v>
      </c>
      <c r="C50" s="9">
        <v>1</v>
      </c>
      <c r="D50" s="9">
        <v>416.66660000000002</v>
      </c>
      <c r="E50" s="9">
        <v>0</v>
      </c>
      <c r="F50" s="9">
        <v>0</v>
      </c>
      <c r="G50" s="9">
        <v>416.66660000000002</v>
      </c>
      <c r="H50" s="9"/>
      <c r="I50" s="9">
        <v>1</v>
      </c>
      <c r="J50" s="9">
        <v>5000</v>
      </c>
    </row>
    <row r="51" spans="1:10" x14ac:dyDescent="0.15">
      <c r="A51" s="6" t="s">
        <v>391</v>
      </c>
      <c r="B51" s="7" t="s">
        <v>392</v>
      </c>
      <c r="C51" s="9">
        <v>1</v>
      </c>
      <c r="D51" s="9">
        <v>41.666600000000003</v>
      </c>
      <c r="E51" s="9">
        <v>0</v>
      </c>
      <c r="F51" s="9">
        <v>0</v>
      </c>
      <c r="G51" s="9">
        <v>41.666600000000003</v>
      </c>
      <c r="H51" s="9"/>
      <c r="I51" s="9">
        <v>1</v>
      </c>
      <c r="J51" s="9">
        <v>500</v>
      </c>
    </row>
    <row r="52" spans="1:10" x14ac:dyDescent="0.15">
      <c r="A52" s="6" t="s">
        <v>393</v>
      </c>
      <c r="B52" s="7" t="s">
        <v>394</v>
      </c>
      <c r="C52" s="9">
        <v>1</v>
      </c>
      <c r="D52" s="9">
        <v>416.66660000000002</v>
      </c>
      <c r="E52" s="9">
        <v>0</v>
      </c>
      <c r="F52" s="9">
        <v>0</v>
      </c>
      <c r="G52" s="9">
        <v>416.66660000000002</v>
      </c>
      <c r="H52" s="9"/>
      <c r="I52" s="9">
        <v>1</v>
      </c>
      <c r="J52" s="9">
        <v>5000</v>
      </c>
    </row>
    <row r="53" spans="1:10" ht="24.95" customHeight="1" x14ac:dyDescent="0.15">
      <c r="A53" s="26" t="s">
        <v>399</v>
      </c>
      <c r="B53" s="26"/>
      <c r="C53" s="10" t="s">
        <v>400</v>
      </c>
      <c r="D53" s="10">
        <f>SUBTOTAL(9,D49:D52)</f>
        <v>1083.3331000000001</v>
      </c>
      <c r="E53" s="10" t="s">
        <v>400</v>
      </c>
      <c r="F53" s="10" t="s">
        <v>400</v>
      </c>
      <c r="G53" s="10" t="s">
        <v>400</v>
      </c>
      <c r="H53" s="10" t="s">
        <v>400</v>
      </c>
      <c r="I53" s="10" t="s">
        <v>400</v>
      </c>
      <c r="J53" s="10">
        <f>SUBTOTAL(9,J49:J52)</f>
        <v>13000</v>
      </c>
    </row>
    <row r="54" spans="1:10" ht="24.95" customHeight="1" x14ac:dyDescent="0.15"/>
    <row r="55" spans="1:10" ht="24.95" customHeight="1" x14ac:dyDescent="0.15">
      <c r="A55" s="24" t="s">
        <v>333</v>
      </c>
      <c r="B55" s="24"/>
      <c r="C55" s="25" t="s">
        <v>116</v>
      </c>
      <c r="D55" s="25"/>
      <c r="E55" s="25"/>
      <c r="F55" s="25"/>
      <c r="G55" s="25"/>
      <c r="H55" s="25"/>
      <c r="I55" s="25"/>
      <c r="J55" s="25"/>
    </row>
    <row r="56" spans="1:10" ht="24.95" customHeight="1" x14ac:dyDescent="0.15">
      <c r="A56" s="24" t="s">
        <v>334</v>
      </c>
      <c r="B56" s="24"/>
      <c r="C56" s="25" t="s">
        <v>335</v>
      </c>
      <c r="D56" s="25"/>
      <c r="E56" s="25"/>
      <c r="F56" s="25"/>
      <c r="G56" s="25"/>
      <c r="H56" s="25"/>
      <c r="I56" s="25"/>
      <c r="J56" s="25"/>
    </row>
    <row r="57" spans="1:10" ht="24.95" customHeight="1" x14ac:dyDescent="0.15">
      <c r="A57" s="24" t="s">
        <v>336</v>
      </c>
      <c r="B57" s="24"/>
      <c r="C57" s="25" t="s">
        <v>302</v>
      </c>
      <c r="D57" s="25"/>
      <c r="E57" s="25"/>
      <c r="F57" s="25"/>
      <c r="G57" s="25"/>
      <c r="H57" s="25"/>
      <c r="I57" s="25"/>
      <c r="J57" s="25"/>
    </row>
    <row r="58" spans="1:10" ht="24.95" customHeight="1" x14ac:dyDescent="0.15">
      <c r="A58" s="15" t="s">
        <v>337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24.95" customHeight="1" x14ac:dyDescent="0.15"/>
    <row r="60" spans="1:10" ht="50.1" customHeight="1" x14ac:dyDescent="0.15">
      <c r="A60" s="20" t="s">
        <v>236</v>
      </c>
      <c r="B60" s="20" t="s">
        <v>338</v>
      </c>
      <c r="C60" s="20" t="s">
        <v>339</v>
      </c>
      <c r="D60" s="20" t="s">
        <v>340</v>
      </c>
      <c r="E60" s="20"/>
      <c r="F60" s="20"/>
      <c r="G60" s="20"/>
      <c r="H60" s="20" t="s">
        <v>341</v>
      </c>
      <c r="I60" s="20" t="s">
        <v>342</v>
      </c>
      <c r="J60" s="20" t="s">
        <v>343</v>
      </c>
    </row>
    <row r="61" spans="1:10" ht="50.1" customHeight="1" x14ac:dyDescent="0.15">
      <c r="A61" s="20"/>
      <c r="B61" s="20"/>
      <c r="C61" s="20"/>
      <c r="D61" s="20" t="s">
        <v>344</v>
      </c>
      <c r="E61" s="20" t="s">
        <v>93</v>
      </c>
      <c r="F61" s="20"/>
      <c r="G61" s="20"/>
      <c r="H61" s="20"/>
      <c r="I61" s="20"/>
      <c r="J61" s="20"/>
    </row>
    <row r="62" spans="1:10" ht="50.1" customHeight="1" x14ac:dyDescent="0.15">
      <c r="A62" s="20"/>
      <c r="B62" s="20"/>
      <c r="C62" s="20"/>
      <c r="D62" s="20"/>
      <c r="E62" s="6" t="s">
        <v>345</v>
      </c>
      <c r="F62" s="6" t="s">
        <v>346</v>
      </c>
      <c r="G62" s="6" t="s">
        <v>347</v>
      </c>
      <c r="H62" s="20"/>
      <c r="I62" s="20"/>
      <c r="J62" s="20"/>
    </row>
    <row r="63" spans="1:10" ht="24.95" customHeight="1" x14ac:dyDescent="0.15">
      <c r="A63" s="6" t="s">
        <v>241</v>
      </c>
      <c r="B63" s="6" t="s">
        <v>348</v>
      </c>
      <c r="C63" s="6" t="s">
        <v>349</v>
      </c>
      <c r="D63" s="6" t="s">
        <v>350</v>
      </c>
      <c r="E63" s="6" t="s">
        <v>351</v>
      </c>
      <c r="F63" s="6" t="s">
        <v>352</v>
      </c>
      <c r="G63" s="6" t="s">
        <v>353</v>
      </c>
      <c r="H63" s="6" t="s">
        <v>354</v>
      </c>
      <c r="I63" s="6" t="s">
        <v>355</v>
      </c>
      <c r="J63" s="6" t="s">
        <v>356</v>
      </c>
    </row>
    <row r="64" spans="1:10" ht="31.5" x14ac:dyDescent="0.15">
      <c r="A64" s="6" t="s">
        <v>241</v>
      </c>
      <c r="B64" s="7" t="s">
        <v>357</v>
      </c>
      <c r="C64" s="9">
        <v>1</v>
      </c>
      <c r="D64" s="9">
        <v>66314.61</v>
      </c>
      <c r="E64" s="9">
        <v>39402.620000000003</v>
      </c>
      <c r="F64" s="9">
        <v>0</v>
      </c>
      <c r="G64" s="9">
        <v>26911.99</v>
      </c>
      <c r="H64" s="9"/>
      <c r="I64" s="9">
        <v>1</v>
      </c>
      <c r="J64" s="9">
        <v>795775.32</v>
      </c>
    </row>
    <row r="65" spans="1:10" ht="31.5" x14ac:dyDescent="0.15">
      <c r="A65" s="6" t="s">
        <v>348</v>
      </c>
      <c r="B65" s="7" t="s">
        <v>358</v>
      </c>
      <c r="C65" s="9">
        <v>1</v>
      </c>
      <c r="D65" s="9">
        <v>51065.78</v>
      </c>
      <c r="E65" s="9">
        <v>35462.35</v>
      </c>
      <c r="F65" s="9">
        <v>1418.49</v>
      </c>
      <c r="G65" s="9">
        <v>14184.94</v>
      </c>
      <c r="H65" s="9"/>
      <c r="I65" s="9">
        <v>1</v>
      </c>
      <c r="J65" s="9">
        <v>612789.36</v>
      </c>
    </row>
    <row r="66" spans="1:10" ht="31.5" x14ac:dyDescent="0.15">
      <c r="A66" s="6" t="s">
        <v>349</v>
      </c>
      <c r="B66" s="7" t="s">
        <v>359</v>
      </c>
      <c r="C66" s="9">
        <v>1</v>
      </c>
      <c r="D66" s="9">
        <v>49647.302000000003</v>
      </c>
      <c r="E66" s="9">
        <v>35462.351999999999</v>
      </c>
      <c r="F66" s="9">
        <v>0</v>
      </c>
      <c r="G66" s="9">
        <v>14184.95</v>
      </c>
      <c r="H66" s="9"/>
      <c r="I66" s="9">
        <v>1</v>
      </c>
      <c r="J66" s="9">
        <v>595767.62</v>
      </c>
    </row>
    <row r="67" spans="1:10" x14ac:dyDescent="0.15">
      <c r="A67" s="6" t="s">
        <v>350</v>
      </c>
      <c r="B67" s="7" t="s">
        <v>360</v>
      </c>
      <c r="C67" s="9">
        <v>1</v>
      </c>
      <c r="D67" s="9">
        <v>26491.25</v>
      </c>
      <c r="E67" s="9">
        <v>12875</v>
      </c>
      <c r="F67" s="9">
        <v>9656.25</v>
      </c>
      <c r="G67" s="9">
        <v>3960</v>
      </c>
      <c r="H67" s="9"/>
      <c r="I67" s="9">
        <v>1</v>
      </c>
      <c r="J67" s="9">
        <v>317895</v>
      </c>
    </row>
    <row r="68" spans="1:10" x14ac:dyDescent="0.15">
      <c r="A68" s="6" t="s">
        <v>352</v>
      </c>
      <c r="B68" s="7" t="s">
        <v>362</v>
      </c>
      <c r="C68" s="9">
        <v>2.5</v>
      </c>
      <c r="D68" s="9">
        <v>21443.127329999999</v>
      </c>
      <c r="E68" s="9">
        <v>12494</v>
      </c>
      <c r="F68" s="9">
        <v>3349.1273299999998</v>
      </c>
      <c r="G68" s="9">
        <v>5600</v>
      </c>
      <c r="H68" s="9"/>
      <c r="I68" s="9">
        <v>1</v>
      </c>
      <c r="J68" s="9">
        <v>643293.81999999995</v>
      </c>
    </row>
    <row r="69" spans="1:10" ht="21" x14ac:dyDescent="0.15">
      <c r="A69" s="6" t="s">
        <v>353</v>
      </c>
      <c r="B69" s="7" t="s">
        <v>363</v>
      </c>
      <c r="C69" s="9">
        <v>1</v>
      </c>
      <c r="D69" s="9">
        <v>18375</v>
      </c>
      <c r="E69" s="9">
        <v>12875</v>
      </c>
      <c r="F69" s="9">
        <v>0</v>
      </c>
      <c r="G69" s="9">
        <v>5500</v>
      </c>
      <c r="H69" s="9"/>
      <c r="I69" s="9">
        <v>1</v>
      </c>
      <c r="J69" s="9">
        <v>220500</v>
      </c>
    </row>
    <row r="70" spans="1:10" x14ac:dyDescent="0.15">
      <c r="A70" s="6" t="s">
        <v>354</v>
      </c>
      <c r="B70" s="7" t="s">
        <v>364</v>
      </c>
      <c r="C70" s="9">
        <v>1</v>
      </c>
      <c r="D70" s="9">
        <v>23900.524000000001</v>
      </c>
      <c r="E70" s="9">
        <v>13000</v>
      </c>
      <c r="F70" s="9">
        <v>5250.5240000000003</v>
      </c>
      <c r="G70" s="9">
        <v>5650</v>
      </c>
      <c r="H70" s="9"/>
      <c r="I70" s="9">
        <v>1</v>
      </c>
      <c r="J70" s="9">
        <v>286806.28999999998</v>
      </c>
    </row>
    <row r="71" spans="1:10" ht="21" x14ac:dyDescent="0.15">
      <c r="A71" s="6" t="s">
        <v>355</v>
      </c>
      <c r="B71" s="7" t="s">
        <v>365</v>
      </c>
      <c r="C71" s="9">
        <v>2</v>
      </c>
      <c r="D71" s="9">
        <v>34770</v>
      </c>
      <c r="E71" s="9">
        <v>19570</v>
      </c>
      <c r="F71" s="9">
        <v>0</v>
      </c>
      <c r="G71" s="9">
        <v>15200</v>
      </c>
      <c r="H71" s="9"/>
      <c r="I71" s="9">
        <v>1</v>
      </c>
      <c r="J71" s="9">
        <v>834480</v>
      </c>
    </row>
    <row r="72" spans="1:10" x14ac:dyDescent="0.15">
      <c r="A72" s="6" t="s">
        <v>356</v>
      </c>
      <c r="B72" s="7" t="s">
        <v>366</v>
      </c>
      <c r="C72" s="9">
        <v>1</v>
      </c>
      <c r="D72" s="9">
        <v>25690</v>
      </c>
      <c r="E72" s="9">
        <v>19570</v>
      </c>
      <c r="F72" s="9">
        <v>0</v>
      </c>
      <c r="G72" s="9">
        <v>6120</v>
      </c>
      <c r="H72" s="9"/>
      <c r="I72" s="9">
        <v>1</v>
      </c>
      <c r="J72" s="9">
        <v>308280</v>
      </c>
    </row>
    <row r="73" spans="1:10" x14ac:dyDescent="0.15">
      <c r="A73" s="6" t="s">
        <v>402</v>
      </c>
      <c r="B73" s="7" t="s">
        <v>403</v>
      </c>
      <c r="C73" s="9">
        <v>1</v>
      </c>
      <c r="D73" s="9">
        <v>25305</v>
      </c>
      <c r="E73" s="9">
        <v>20085</v>
      </c>
      <c r="F73" s="9">
        <v>0</v>
      </c>
      <c r="G73" s="9">
        <v>5220</v>
      </c>
      <c r="H73" s="9"/>
      <c r="I73" s="9">
        <v>1</v>
      </c>
      <c r="J73" s="9">
        <v>303660</v>
      </c>
    </row>
    <row r="74" spans="1:10" ht="21" x14ac:dyDescent="0.15">
      <c r="A74" s="6" t="s">
        <v>367</v>
      </c>
      <c r="B74" s="7" t="s">
        <v>365</v>
      </c>
      <c r="C74" s="9">
        <v>1</v>
      </c>
      <c r="D74" s="9">
        <v>34770</v>
      </c>
      <c r="E74" s="9">
        <v>19570</v>
      </c>
      <c r="F74" s="9">
        <v>0</v>
      </c>
      <c r="G74" s="9">
        <v>15200</v>
      </c>
      <c r="H74" s="9"/>
      <c r="I74" s="9">
        <v>1</v>
      </c>
      <c r="J74" s="9">
        <v>417240</v>
      </c>
    </row>
    <row r="75" spans="1:10" ht="21" x14ac:dyDescent="0.15">
      <c r="A75" s="6" t="s">
        <v>368</v>
      </c>
      <c r="B75" s="7" t="s">
        <v>369</v>
      </c>
      <c r="C75" s="9">
        <v>3</v>
      </c>
      <c r="D75" s="9">
        <v>35035</v>
      </c>
      <c r="E75" s="9">
        <v>25235</v>
      </c>
      <c r="F75" s="9">
        <v>0</v>
      </c>
      <c r="G75" s="9">
        <v>9800</v>
      </c>
      <c r="H75" s="9"/>
      <c r="I75" s="9">
        <v>1</v>
      </c>
      <c r="J75" s="9">
        <v>1261260</v>
      </c>
    </row>
    <row r="76" spans="1:10" x14ac:dyDescent="0.15">
      <c r="A76" s="6" t="s">
        <v>370</v>
      </c>
      <c r="B76" s="7" t="s">
        <v>371</v>
      </c>
      <c r="C76" s="9">
        <v>1</v>
      </c>
      <c r="D76" s="9">
        <v>47736</v>
      </c>
      <c r="E76" s="9">
        <v>20085</v>
      </c>
      <c r="F76" s="9">
        <v>15600</v>
      </c>
      <c r="G76" s="9">
        <v>12051</v>
      </c>
      <c r="H76" s="9"/>
      <c r="I76" s="9">
        <v>1</v>
      </c>
      <c r="J76" s="9">
        <v>572832</v>
      </c>
    </row>
    <row r="77" spans="1:10" ht="21" x14ac:dyDescent="0.15">
      <c r="A77" s="6" t="s">
        <v>372</v>
      </c>
      <c r="B77" s="7" t="s">
        <v>373</v>
      </c>
      <c r="C77" s="9">
        <v>3</v>
      </c>
      <c r="D77" s="9">
        <v>49601.66</v>
      </c>
      <c r="E77" s="9">
        <v>19570</v>
      </c>
      <c r="F77" s="9">
        <v>0</v>
      </c>
      <c r="G77" s="9">
        <v>30031.66</v>
      </c>
      <c r="H77" s="9"/>
      <c r="I77" s="9">
        <v>1</v>
      </c>
      <c r="J77" s="9">
        <v>1785659.76</v>
      </c>
    </row>
    <row r="78" spans="1:10" x14ac:dyDescent="0.15">
      <c r="A78" s="6" t="s">
        <v>374</v>
      </c>
      <c r="B78" s="7" t="s">
        <v>375</v>
      </c>
      <c r="C78" s="9">
        <v>1</v>
      </c>
      <c r="D78" s="9">
        <v>44187</v>
      </c>
      <c r="E78" s="9">
        <v>20085</v>
      </c>
      <c r="F78" s="9">
        <v>18076.5</v>
      </c>
      <c r="G78" s="9">
        <v>6025.5</v>
      </c>
      <c r="H78" s="9"/>
      <c r="I78" s="9">
        <v>1</v>
      </c>
      <c r="J78" s="9">
        <v>530244</v>
      </c>
    </row>
    <row r="79" spans="1:10" x14ac:dyDescent="0.15">
      <c r="A79" s="6" t="s">
        <v>376</v>
      </c>
      <c r="B79" s="7" t="s">
        <v>377</v>
      </c>
      <c r="C79" s="9">
        <v>2</v>
      </c>
      <c r="D79" s="9">
        <v>27170</v>
      </c>
      <c r="E79" s="9">
        <v>19570</v>
      </c>
      <c r="F79" s="9">
        <v>0</v>
      </c>
      <c r="G79" s="9">
        <v>7600</v>
      </c>
      <c r="H79" s="9"/>
      <c r="I79" s="9">
        <v>1</v>
      </c>
      <c r="J79" s="9">
        <v>652080</v>
      </c>
    </row>
    <row r="80" spans="1:10" x14ac:dyDescent="0.15">
      <c r="A80" s="6" t="s">
        <v>378</v>
      </c>
      <c r="B80" s="7" t="s">
        <v>379</v>
      </c>
      <c r="C80" s="9">
        <v>1</v>
      </c>
      <c r="D80" s="9">
        <v>35475</v>
      </c>
      <c r="E80" s="9">
        <v>19570</v>
      </c>
      <c r="F80" s="9">
        <v>9785</v>
      </c>
      <c r="G80" s="9">
        <v>6120</v>
      </c>
      <c r="H80" s="9"/>
      <c r="I80" s="9">
        <v>1</v>
      </c>
      <c r="J80" s="9">
        <v>425700</v>
      </c>
    </row>
    <row r="81" spans="1:10" ht="21" x14ac:dyDescent="0.15">
      <c r="A81" s="6" t="s">
        <v>380</v>
      </c>
      <c r="B81" s="7" t="s">
        <v>381</v>
      </c>
      <c r="C81" s="9">
        <v>1</v>
      </c>
      <c r="D81" s="9">
        <v>30400</v>
      </c>
      <c r="E81" s="9">
        <v>19570</v>
      </c>
      <c r="F81" s="9">
        <v>0</v>
      </c>
      <c r="G81" s="9">
        <v>10830</v>
      </c>
      <c r="H81" s="9"/>
      <c r="I81" s="9">
        <v>1</v>
      </c>
      <c r="J81" s="9">
        <v>364800</v>
      </c>
    </row>
    <row r="82" spans="1:10" ht="21" x14ac:dyDescent="0.15">
      <c r="A82" s="6" t="s">
        <v>382</v>
      </c>
      <c r="B82" s="7" t="s">
        <v>369</v>
      </c>
      <c r="C82" s="9">
        <v>3</v>
      </c>
      <c r="D82" s="9">
        <v>35300</v>
      </c>
      <c r="E82" s="9">
        <v>25235</v>
      </c>
      <c r="F82" s="9">
        <v>0</v>
      </c>
      <c r="G82" s="9">
        <v>10065</v>
      </c>
      <c r="H82" s="9"/>
      <c r="I82" s="9">
        <v>1</v>
      </c>
      <c r="J82" s="9">
        <v>1270800</v>
      </c>
    </row>
    <row r="83" spans="1:10" ht="21" x14ac:dyDescent="0.15">
      <c r="A83" s="6" t="s">
        <v>383</v>
      </c>
      <c r="B83" s="7" t="s">
        <v>384</v>
      </c>
      <c r="C83" s="9">
        <v>2</v>
      </c>
      <c r="D83" s="9">
        <v>37357.5</v>
      </c>
      <c r="E83" s="9">
        <v>19570</v>
      </c>
      <c r="F83" s="9">
        <v>0</v>
      </c>
      <c r="G83" s="9">
        <v>17787.5</v>
      </c>
      <c r="H83" s="9"/>
      <c r="I83" s="9">
        <v>1</v>
      </c>
      <c r="J83" s="9">
        <v>896580</v>
      </c>
    </row>
    <row r="84" spans="1:10" ht="21" x14ac:dyDescent="0.15">
      <c r="A84" s="6" t="s">
        <v>385</v>
      </c>
      <c r="B84" s="7" t="s">
        <v>386</v>
      </c>
      <c r="C84" s="9">
        <v>1</v>
      </c>
      <c r="D84" s="9">
        <v>32300</v>
      </c>
      <c r="E84" s="9">
        <v>19570</v>
      </c>
      <c r="F84" s="9">
        <v>0</v>
      </c>
      <c r="G84" s="9">
        <v>12730</v>
      </c>
      <c r="H84" s="9"/>
      <c r="I84" s="9">
        <v>1</v>
      </c>
      <c r="J84" s="9">
        <v>387600</v>
      </c>
    </row>
    <row r="85" spans="1:10" ht="21" x14ac:dyDescent="0.15">
      <c r="A85" s="6" t="s">
        <v>387</v>
      </c>
      <c r="B85" s="7" t="s">
        <v>388</v>
      </c>
      <c r="C85" s="9">
        <v>1</v>
      </c>
      <c r="D85" s="9">
        <v>28700</v>
      </c>
      <c r="E85" s="9">
        <v>25235</v>
      </c>
      <c r="F85" s="9">
        <v>0</v>
      </c>
      <c r="G85" s="9">
        <v>3465</v>
      </c>
      <c r="H85" s="9"/>
      <c r="I85" s="9">
        <v>1</v>
      </c>
      <c r="J85" s="9">
        <v>344400</v>
      </c>
    </row>
    <row r="86" spans="1:10" ht="21" x14ac:dyDescent="0.15">
      <c r="A86" s="6" t="s">
        <v>389</v>
      </c>
      <c r="B86" s="7" t="s">
        <v>390</v>
      </c>
      <c r="C86" s="9">
        <v>1</v>
      </c>
      <c r="D86" s="9">
        <v>32300</v>
      </c>
      <c r="E86" s="9">
        <v>19570</v>
      </c>
      <c r="F86" s="9">
        <v>0</v>
      </c>
      <c r="G86" s="9">
        <v>12730</v>
      </c>
      <c r="H86" s="9"/>
      <c r="I86" s="9">
        <v>1</v>
      </c>
      <c r="J86" s="9">
        <v>387600</v>
      </c>
    </row>
    <row r="87" spans="1:10" x14ac:dyDescent="0.15">
      <c r="A87" s="6" t="s">
        <v>391</v>
      </c>
      <c r="B87" s="7" t="s">
        <v>392</v>
      </c>
      <c r="C87" s="9">
        <v>1</v>
      </c>
      <c r="D87" s="9">
        <v>34450</v>
      </c>
      <c r="E87" s="9">
        <v>25235</v>
      </c>
      <c r="F87" s="9">
        <v>0</v>
      </c>
      <c r="G87" s="9">
        <v>9215</v>
      </c>
      <c r="H87" s="9"/>
      <c r="I87" s="9">
        <v>1</v>
      </c>
      <c r="J87" s="9">
        <v>413400</v>
      </c>
    </row>
    <row r="88" spans="1:10" x14ac:dyDescent="0.15">
      <c r="A88" s="6" t="s">
        <v>393</v>
      </c>
      <c r="B88" s="7" t="s">
        <v>394</v>
      </c>
      <c r="C88" s="9">
        <v>1</v>
      </c>
      <c r="D88" s="9">
        <v>34994.5</v>
      </c>
      <c r="E88" s="9">
        <v>25235</v>
      </c>
      <c r="F88" s="9">
        <v>0</v>
      </c>
      <c r="G88" s="9">
        <v>9759.5</v>
      </c>
      <c r="H88" s="9"/>
      <c r="I88" s="9">
        <v>1</v>
      </c>
      <c r="J88" s="9">
        <v>419934</v>
      </c>
    </row>
    <row r="89" spans="1:10" ht="21" x14ac:dyDescent="0.15">
      <c r="A89" s="6" t="s">
        <v>395</v>
      </c>
      <c r="B89" s="7" t="s">
        <v>396</v>
      </c>
      <c r="C89" s="9">
        <v>1</v>
      </c>
      <c r="D89" s="9">
        <v>31215.0209</v>
      </c>
      <c r="E89" s="9">
        <v>20085</v>
      </c>
      <c r="F89" s="9">
        <v>0</v>
      </c>
      <c r="G89" s="9">
        <v>11130.0209</v>
      </c>
      <c r="H89" s="9"/>
      <c r="I89" s="9">
        <v>1</v>
      </c>
      <c r="J89" s="9">
        <v>374580.25</v>
      </c>
    </row>
    <row r="90" spans="1:10" ht="21" x14ac:dyDescent="0.15">
      <c r="A90" s="6" t="s">
        <v>397</v>
      </c>
      <c r="B90" s="7" t="s">
        <v>398</v>
      </c>
      <c r="C90" s="9">
        <v>1</v>
      </c>
      <c r="D90" s="9">
        <v>32560</v>
      </c>
      <c r="E90" s="9">
        <v>20085</v>
      </c>
      <c r="F90" s="9">
        <v>0</v>
      </c>
      <c r="G90" s="9">
        <v>12475</v>
      </c>
      <c r="H90" s="9"/>
      <c r="I90" s="9">
        <v>1</v>
      </c>
      <c r="J90" s="9">
        <v>390720</v>
      </c>
    </row>
    <row r="91" spans="1:10" ht="24.95" customHeight="1" x14ac:dyDescent="0.15">
      <c r="A91" s="26" t="s">
        <v>399</v>
      </c>
      <c r="B91" s="26"/>
      <c r="C91" s="10" t="s">
        <v>400</v>
      </c>
      <c r="D91" s="10">
        <f>SUBTOTAL(9,D64:D90)</f>
        <v>946554.27422999998</v>
      </c>
      <c r="E91" s="10" t="s">
        <v>400</v>
      </c>
      <c r="F91" s="10" t="s">
        <v>400</v>
      </c>
      <c r="G91" s="10" t="s">
        <v>400</v>
      </c>
      <c r="H91" s="10" t="s">
        <v>400</v>
      </c>
      <c r="I91" s="10" t="s">
        <v>400</v>
      </c>
      <c r="J91" s="10">
        <f>SUBTOTAL(9,J64:J90)</f>
        <v>15814677.42</v>
      </c>
    </row>
    <row r="92" spans="1:10" ht="24.95" customHeight="1" x14ac:dyDescent="0.15"/>
    <row r="93" spans="1:10" ht="24.95" customHeight="1" x14ac:dyDescent="0.15">
      <c r="A93" s="24" t="s">
        <v>333</v>
      </c>
      <c r="B93" s="24"/>
      <c r="C93" s="25" t="s">
        <v>116</v>
      </c>
      <c r="D93" s="25"/>
      <c r="E93" s="25"/>
      <c r="F93" s="25"/>
      <c r="G93" s="25"/>
      <c r="H93" s="25"/>
      <c r="I93" s="25"/>
      <c r="J93" s="25"/>
    </row>
    <row r="94" spans="1:10" ht="24.95" customHeight="1" x14ac:dyDescent="0.15">
      <c r="A94" s="24" t="s">
        <v>334</v>
      </c>
      <c r="B94" s="24"/>
      <c r="C94" s="25" t="s">
        <v>335</v>
      </c>
      <c r="D94" s="25"/>
      <c r="E94" s="25"/>
      <c r="F94" s="25"/>
      <c r="G94" s="25"/>
      <c r="H94" s="25"/>
      <c r="I94" s="25"/>
      <c r="J94" s="25"/>
    </row>
    <row r="95" spans="1:10" ht="24.95" customHeight="1" x14ac:dyDescent="0.15">
      <c r="A95" s="24" t="s">
        <v>336</v>
      </c>
      <c r="B95" s="24"/>
      <c r="C95" s="25" t="s">
        <v>305</v>
      </c>
      <c r="D95" s="25"/>
      <c r="E95" s="25"/>
      <c r="F95" s="25"/>
      <c r="G95" s="25"/>
      <c r="H95" s="25"/>
      <c r="I95" s="25"/>
      <c r="J95" s="25"/>
    </row>
    <row r="96" spans="1:10" ht="24.95" customHeight="1" x14ac:dyDescent="0.15">
      <c r="A96" s="15" t="s">
        <v>337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24.95" customHeight="1" x14ac:dyDescent="0.15"/>
    <row r="98" spans="1:10" ht="50.1" customHeight="1" x14ac:dyDescent="0.15">
      <c r="A98" s="20" t="s">
        <v>236</v>
      </c>
      <c r="B98" s="20" t="s">
        <v>338</v>
      </c>
      <c r="C98" s="20" t="s">
        <v>339</v>
      </c>
      <c r="D98" s="20" t="s">
        <v>340</v>
      </c>
      <c r="E98" s="20"/>
      <c r="F98" s="20"/>
      <c r="G98" s="20"/>
      <c r="H98" s="20" t="s">
        <v>341</v>
      </c>
      <c r="I98" s="20" t="s">
        <v>342</v>
      </c>
      <c r="J98" s="20" t="s">
        <v>343</v>
      </c>
    </row>
    <row r="99" spans="1:10" ht="50.1" customHeight="1" x14ac:dyDescent="0.15">
      <c r="A99" s="20"/>
      <c r="B99" s="20"/>
      <c r="C99" s="20"/>
      <c r="D99" s="20" t="s">
        <v>344</v>
      </c>
      <c r="E99" s="20" t="s">
        <v>93</v>
      </c>
      <c r="F99" s="20"/>
      <c r="G99" s="20"/>
      <c r="H99" s="20"/>
      <c r="I99" s="20"/>
      <c r="J99" s="20"/>
    </row>
    <row r="100" spans="1:10" ht="50.1" customHeight="1" x14ac:dyDescent="0.15">
      <c r="A100" s="20"/>
      <c r="B100" s="20"/>
      <c r="C100" s="20"/>
      <c r="D100" s="20"/>
      <c r="E100" s="6" t="s">
        <v>345</v>
      </c>
      <c r="F100" s="6" t="s">
        <v>346</v>
      </c>
      <c r="G100" s="6" t="s">
        <v>347</v>
      </c>
      <c r="H100" s="20"/>
      <c r="I100" s="20"/>
      <c r="J100" s="20"/>
    </row>
    <row r="101" spans="1:10" ht="24.95" customHeight="1" x14ac:dyDescent="0.15">
      <c r="A101" s="6" t="s">
        <v>241</v>
      </c>
      <c r="B101" s="6" t="s">
        <v>348</v>
      </c>
      <c r="C101" s="6" t="s">
        <v>349</v>
      </c>
      <c r="D101" s="6" t="s">
        <v>350</v>
      </c>
      <c r="E101" s="6" t="s">
        <v>351</v>
      </c>
      <c r="F101" s="6" t="s">
        <v>352</v>
      </c>
      <c r="G101" s="6" t="s">
        <v>353</v>
      </c>
      <c r="H101" s="6" t="s">
        <v>354</v>
      </c>
      <c r="I101" s="6" t="s">
        <v>355</v>
      </c>
      <c r="J101" s="6" t="s">
        <v>356</v>
      </c>
    </row>
    <row r="102" spans="1:10" ht="31.5" x14ac:dyDescent="0.15">
      <c r="A102" s="6" t="s">
        <v>241</v>
      </c>
      <c r="B102" s="7" t="s">
        <v>357</v>
      </c>
      <c r="C102" s="9">
        <v>1</v>
      </c>
      <c r="D102" s="9">
        <v>66314.61</v>
      </c>
      <c r="E102" s="9">
        <v>39402.620000000003</v>
      </c>
      <c r="F102" s="9">
        <v>0</v>
      </c>
      <c r="G102" s="9">
        <v>26911.99</v>
      </c>
      <c r="H102" s="9"/>
      <c r="I102" s="9">
        <v>1</v>
      </c>
      <c r="J102" s="9">
        <v>795775.32</v>
      </c>
    </row>
    <row r="103" spans="1:10" ht="31.5" x14ac:dyDescent="0.15">
      <c r="A103" s="6" t="s">
        <v>348</v>
      </c>
      <c r="B103" s="7" t="s">
        <v>358</v>
      </c>
      <c r="C103" s="9">
        <v>1</v>
      </c>
      <c r="D103" s="9">
        <v>51065.78</v>
      </c>
      <c r="E103" s="9">
        <v>35462.35</v>
      </c>
      <c r="F103" s="9">
        <v>1418.49</v>
      </c>
      <c r="G103" s="9">
        <v>14184.94</v>
      </c>
      <c r="H103" s="9"/>
      <c r="I103" s="9">
        <v>1</v>
      </c>
      <c r="J103" s="9">
        <v>612789.36</v>
      </c>
    </row>
    <row r="104" spans="1:10" ht="31.5" x14ac:dyDescent="0.15">
      <c r="A104" s="6" t="s">
        <v>349</v>
      </c>
      <c r="B104" s="7" t="s">
        <v>359</v>
      </c>
      <c r="C104" s="9">
        <v>1</v>
      </c>
      <c r="D104" s="9">
        <v>49647.302000000003</v>
      </c>
      <c r="E104" s="9">
        <v>35462.351999999999</v>
      </c>
      <c r="F104" s="9">
        <v>0</v>
      </c>
      <c r="G104" s="9">
        <v>14184.95</v>
      </c>
      <c r="H104" s="9"/>
      <c r="I104" s="9">
        <v>1</v>
      </c>
      <c r="J104" s="9">
        <v>595767.62</v>
      </c>
    </row>
    <row r="105" spans="1:10" x14ac:dyDescent="0.15">
      <c r="A105" s="6" t="s">
        <v>350</v>
      </c>
      <c r="B105" s="7" t="s">
        <v>360</v>
      </c>
      <c r="C105" s="9">
        <v>1</v>
      </c>
      <c r="D105" s="9">
        <v>26491.25</v>
      </c>
      <c r="E105" s="9">
        <v>12875</v>
      </c>
      <c r="F105" s="9">
        <v>9656.25</v>
      </c>
      <c r="G105" s="9">
        <v>3960</v>
      </c>
      <c r="H105" s="9"/>
      <c r="I105" s="9">
        <v>1</v>
      </c>
      <c r="J105" s="9">
        <v>317895</v>
      </c>
    </row>
    <row r="106" spans="1:10" x14ac:dyDescent="0.15">
      <c r="A106" s="6" t="s">
        <v>352</v>
      </c>
      <c r="B106" s="7" t="s">
        <v>362</v>
      </c>
      <c r="C106" s="9">
        <v>2.5</v>
      </c>
      <c r="D106" s="9">
        <v>21443.127329999999</v>
      </c>
      <c r="E106" s="9">
        <v>12494</v>
      </c>
      <c r="F106" s="9">
        <v>3349.1273299999998</v>
      </c>
      <c r="G106" s="9">
        <v>5600</v>
      </c>
      <c r="H106" s="9"/>
      <c r="I106" s="9">
        <v>1</v>
      </c>
      <c r="J106" s="9">
        <v>643293.81999999995</v>
      </c>
    </row>
    <row r="107" spans="1:10" ht="21" x14ac:dyDescent="0.15">
      <c r="A107" s="6" t="s">
        <v>353</v>
      </c>
      <c r="B107" s="7" t="s">
        <v>363</v>
      </c>
      <c r="C107" s="9">
        <v>1</v>
      </c>
      <c r="D107" s="9">
        <v>18375</v>
      </c>
      <c r="E107" s="9">
        <v>12875</v>
      </c>
      <c r="F107" s="9">
        <v>0</v>
      </c>
      <c r="G107" s="9">
        <v>5500</v>
      </c>
      <c r="H107" s="9"/>
      <c r="I107" s="9">
        <v>1</v>
      </c>
      <c r="J107" s="9">
        <v>220500</v>
      </c>
    </row>
    <row r="108" spans="1:10" x14ac:dyDescent="0.15">
      <c r="A108" s="6" t="s">
        <v>354</v>
      </c>
      <c r="B108" s="7" t="s">
        <v>364</v>
      </c>
      <c r="C108" s="9">
        <v>1</v>
      </c>
      <c r="D108" s="9">
        <v>23900.524000000001</v>
      </c>
      <c r="E108" s="9">
        <v>13000</v>
      </c>
      <c r="F108" s="9">
        <v>5250.5240000000003</v>
      </c>
      <c r="G108" s="9">
        <v>5650</v>
      </c>
      <c r="H108" s="9"/>
      <c r="I108" s="9">
        <v>1</v>
      </c>
      <c r="J108" s="9">
        <v>286806.28999999998</v>
      </c>
    </row>
    <row r="109" spans="1:10" ht="21" x14ac:dyDescent="0.15">
      <c r="A109" s="6" t="s">
        <v>355</v>
      </c>
      <c r="B109" s="7" t="s">
        <v>365</v>
      </c>
      <c r="C109" s="9">
        <v>2</v>
      </c>
      <c r="D109" s="9">
        <v>34770</v>
      </c>
      <c r="E109" s="9">
        <v>19570</v>
      </c>
      <c r="F109" s="9">
        <v>0</v>
      </c>
      <c r="G109" s="9">
        <v>15200</v>
      </c>
      <c r="H109" s="9"/>
      <c r="I109" s="9">
        <v>1</v>
      </c>
      <c r="J109" s="9">
        <v>834480</v>
      </c>
    </row>
    <row r="110" spans="1:10" x14ac:dyDescent="0.15">
      <c r="A110" s="6" t="s">
        <v>356</v>
      </c>
      <c r="B110" s="7" t="s">
        <v>366</v>
      </c>
      <c r="C110" s="9">
        <v>1</v>
      </c>
      <c r="D110" s="9">
        <v>25690</v>
      </c>
      <c r="E110" s="9">
        <v>19570</v>
      </c>
      <c r="F110" s="9">
        <v>0</v>
      </c>
      <c r="G110" s="9">
        <v>6120</v>
      </c>
      <c r="H110" s="9"/>
      <c r="I110" s="9">
        <v>1</v>
      </c>
      <c r="J110" s="9">
        <v>308280</v>
      </c>
    </row>
    <row r="111" spans="1:10" x14ac:dyDescent="0.15">
      <c r="A111" s="6" t="s">
        <v>402</v>
      </c>
      <c r="B111" s="7" t="s">
        <v>403</v>
      </c>
      <c r="C111" s="9">
        <v>1</v>
      </c>
      <c r="D111" s="9">
        <v>25305</v>
      </c>
      <c r="E111" s="9">
        <v>20085</v>
      </c>
      <c r="F111" s="9">
        <v>0</v>
      </c>
      <c r="G111" s="9">
        <v>5220</v>
      </c>
      <c r="H111" s="9"/>
      <c r="I111" s="9">
        <v>1</v>
      </c>
      <c r="J111" s="9">
        <v>303660</v>
      </c>
    </row>
    <row r="112" spans="1:10" ht="21" x14ac:dyDescent="0.15">
      <c r="A112" s="6" t="s">
        <v>367</v>
      </c>
      <c r="B112" s="7" t="s">
        <v>365</v>
      </c>
      <c r="C112" s="9">
        <v>1</v>
      </c>
      <c r="D112" s="9">
        <v>34770</v>
      </c>
      <c r="E112" s="9">
        <v>19570</v>
      </c>
      <c r="F112" s="9">
        <v>0</v>
      </c>
      <c r="G112" s="9">
        <v>15200</v>
      </c>
      <c r="H112" s="9"/>
      <c r="I112" s="9">
        <v>1</v>
      </c>
      <c r="J112" s="9">
        <v>417240</v>
      </c>
    </row>
    <row r="113" spans="1:10" ht="21" x14ac:dyDescent="0.15">
      <c r="A113" s="6" t="s">
        <v>368</v>
      </c>
      <c r="B113" s="7" t="s">
        <v>369</v>
      </c>
      <c r="C113" s="9">
        <v>3</v>
      </c>
      <c r="D113" s="9">
        <v>35035</v>
      </c>
      <c r="E113" s="9">
        <v>25235</v>
      </c>
      <c r="F113" s="9">
        <v>0</v>
      </c>
      <c r="G113" s="9">
        <v>9800</v>
      </c>
      <c r="H113" s="9"/>
      <c r="I113" s="9">
        <v>1</v>
      </c>
      <c r="J113" s="9">
        <v>1261260</v>
      </c>
    </row>
    <row r="114" spans="1:10" x14ac:dyDescent="0.15">
      <c r="A114" s="6" t="s">
        <v>370</v>
      </c>
      <c r="B114" s="7" t="s">
        <v>371</v>
      </c>
      <c r="C114" s="9">
        <v>1</v>
      </c>
      <c r="D114" s="9">
        <v>47736</v>
      </c>
      <c r="E114" s="9">
        <v>20085</v>
      </c>
      <c r="F114" s="9">
        <v>15600</v>
      </c>
      <c r="G114" s="9">
        <v>12051</v>
      </c>
      <c r="H114" s="9"/>
      <c r="I114" s="9">
        <v>1</v>
      </c>
      <c r="J114" s="9">
        <v>572832</v>
      </c>
    </row>
    <row r="115" spans="1:10" ht="21" x14ac:dyDescent="0.15">
      <c r="A115" s="6" t="s">
        <v>372</v>
      </c>
      <c r="B115" s="7" t="s">
        <v>373</v>
      </c>
      <c r="C115" s="9">
        <v>3</v>
      </c>
      <c r="D115" s="9">
        <v>49601.66</v>
      </c>
      <c r="E115" s="9">
        <v>19570</v>
      </c>
      <c r="F115" s="9">
        <v>0</v>
      </c>
      <c r="G115" s="9">
        <v>30031.66</v>
      </c>
      <c r="H115" s="9"/>
      <c r="I115" s="9">
        <v>1</v>
      </c>
      <c r="J115" s="9">
        <v>1785659.76</v>
      </c>
    </row>
    <row r="116" spans="1:10" x14ac:dyDescent="0.15">
      <c r="A116" s="6" t="s">
        <v>374</v>
      </c>
      <c r="B116" s="7" t="s">
        <v>375</v>
      </c>
      <c r="C116" s="9">
        <v>1</v>
      </c>
      <c r="D116" s="9">
        <v>44187</v>
      </c>
      <c r="E116" s="9">
        <v>20085</v>
      </c>
      <c r="F116" s="9">
        <v>18076.5</v>
      </c>
      <c r="G116" s="9">
        <v>6025.5</v>
      </c>
      <c r="H116" s="9"/>
      <c r="I116" s="9">
        <v>1</v>
      </c>
      <c r="J116" s="9">
        <v>530244</v>
      </c>
    </row>
    <row r="117" spans="1:10" x14ac:dyDescent="0.15">
      <c r="A117" s="6" t="s">
        <v>376</v>
      </c>
      <c r="B117" s="7" t="s">
        <v>377</v>
      </c>
      <c r="C117" s="9">
        <v>2</v>
      </c>
      <c r="D117" s="9">
        <v>27170</v>
      </c>
      <c r="E117" s="9">
        <v>19570</v>
      </c>
      <c r="F117" s="9">
        <v>0</v>
      </c>
      <c r="G117" s="9">
        <v>7600</v>
      </c>
      <c r="H117" s="9"/>
      <c r="I117" s="9">
        <v>1</v>
      </c>
      <c r="J117" s="9">
        <v>652080</v>
      </c>
    </row>
    <row r="118" spans="1:10" x14ac:dyDescent="0.15">
      <c r="A118" s="6" t="s">
        <v>378</v>
      </c>
      <c r="B118" s="7" t="s">
        <v>379</v>
      </c>
      <c r="C118" s="9">
        <v>1</v>
      </c>
      <c r="D118" s="9">
        <v>35475</v>
      </c>
      <c r="E118" s="9">
        <v>19570</v>
      </c>
      <c r="F118" s="9">
        <v>9785</v>
      </c>
      <c r="G118" s="9">
        <v>6120</v>
      </c>
      <c r="H118" s="9"/>
      <c r="I118" s="9">
        <v>1</v>
      </c>
      <c r="J118" s="9">
        <v>425700</v>
      </c>
    </row>
    <row r="119" spans="1:10" ht="21" x14ac:dyDescent="0.15">
      <c r="A119" s="6" t="s">
        <v>380</v>
      </c>
      <c r="B119" s="7" t="s">
        <v>381</v>
      </c>
      <c r="C119" s="9">
        <v>1</v>
      </c>
      <c r="D119" s="9">
        <v>30400</v>
      </c>
      <c r="E119" s="9">
        <v>19570</v>
      </c>
      <c r="F119" s="9">
        <v>0</v>
      </c>
      <c r="G119" s="9">
        <v>10830</v>
      </c>
      <c r="H119" s="9"/>
      <c r="I119" s="9">
        <v>1</v>
      </c>
      <c r="J119" s="9">
        <v>364800</v>
      </c>
    </row>
    <row r="120" spans="1:10" ht="21" x14ac:dyDescent="0.15">
      <c r="A120" s="6" t="s">
        <v>382</v>
      </c>
      <c r="B120" s="7" t="s">
        <v>369</v>
      </c>
      <c r="C120" s="9">
        <v>3</v>
      </c>
      <c r="D120" s="9">
        <v>35300</v>
      </c>
      <c r="E120" s="9">
        <v>25235</v>
      </c>
      <c r="F120" s="9">
        <v>0</v>
      </c>
      <c r="G120" s="9">
        <v>10065</v>
      </c>
      <c r="H120" s="9"/>
      <c r="I120" s="9">
        <v>1</v>
      </c>
      <c r="J120" s="9">
        <v>1270800</v>
      </c>
    </row>
    <row r="121" spans="1:10" ht="21" x14ac:dyDescent="0.15">
      <c r="A121" s="6" t="s">
        <v>383</v>
      </c>
      <c r="B121" s="7" t="s">
        <v>384</v>
      </c>
      <c r="C121" s="9">
        <v>2</v>
      </c>
      <c r="D121" s="9">
        <v>37357.5</v>
      </c>
      <c r="E121" s="9">
        <v>19570</v>
      </c>
      <c r="F121" s="9">
        <v>0</v>
      </c>
      <c r="G121" s="9">
        <v>17787.5</v>
      </c>
      <c r="H121" s="9"/>
      <c r="I121" s="9">
        <v>1</v>
      </c>
      <c r="J121" s="9">
        <v>896580</v>
      </c>
    </row>
    <row r="122" spans="1:10" ht="21" x14ac:dyDescent="0.15">
      <c r="A122" s="6" t="s">
        <v>385</v>
      </c>
      <c r="B122" s="7" t="s">
        <v>386</v>
      </c>
      <c r="C122" s="9">
        <v>1</v>
      </c>
      <c r="D122" s="9">
        <v>32300</v>
      </c>
      <c r="E122" s="9">
        <v>19570</v>
      </c>
      <c r="F122" s="9">
        <v>0</v>
      </c>
      <c r="G122" s="9">
        <v>12730</v>
      </c>
      <c r="H122" s="9"/>
      <c r="I122" s="9">
        <v>1</v>
      </c>
      <c r="J122" s="9">
        <v>387600</v>
      </c>
    </row>
    <row r="123" spans="1:10" ht="21" x14ac:dyDescent="0.15">
      <c r="A123" s="6" t="s">
        <v>387</v>
      </c>
      <c r="B123" s="7" t="s">
        <v>388</v>
      </c>
      <c r="C123" s="9">
        <v>1</v>
      </c>
      <c r="D123" s="9">
        <v>28700</v>
      </c>
      <c r="E123" s="9">
        <v>25235</v>
      </c>
      <c r="F123" s="9">
        <v>0</v>
      </c>
      <c r="G123" s="9">
        <v>3465</v>
      </c>
      <c r="H123" s="9"/>
      <c r="I123" s="9">
        <v>1</v>
      </c>
      <c r="J123" s="9">
        <v>344400</v>
      </c>
    </row>
    <row r="124" spans="1:10" ht="21" x14ac:dyDescent="0.15">
      <c r="A124" s="6" t="s">
        <v>389</v>
      </c>
      <c r="B124" s="7" t="s">
        <v>390</v>
      </c>
      <c r="C124" s="9">
        <v>1</v>
      </c>
      <c r="D124" s="9">
        <v>32300</v>
      </c>
      <c r="E124" s="9">
        <v>19570</v>
      </c>
      <c r="F124" s="9">
        <v>0</v>
      </c>
      <c r="G124" s="9">
        <v>12730</v>
      </c>
      <c r="H124" s="9"/>
      <c r="I124" s="9">
        <v>1</v>
      </c>
      <c r="J124" s="9">
        <v>387600</v>
      </c>
    </row>
    <row r="125" spans="1:10" x14ac:dyDescent="0.15">
      <c r="A125" s="6" t="s">
        <v>391</v>
      </c>
      <c r="B125" s="7" t="s">
        <v>392</v>
      </c>
      <c r="C125" s="9">
        <v>1</v>
      </c>
      <c r="D125" s="9">
        <v>34450</v>
      </c>
      <c r="E125" s="9">
        <v>25235</v>
      </c>
      <c r="F125" s="9">
        <v>0</v>
      </c>
      <c r="G125" s="9">
        <v>9215</v>
      </c>
      <c r="H125" s="9"/>
      <c r="I125" s="9">
        <v>1</v>
      </c>
      <c r="J125" s="9">
        <v>413400</v>
      </c>
    </row>
    <row r="126" spans="1:10" x14ac:dyDescent="0.15">
      <c r="A126" s="6" t="s">
        <v>393</v>
      </c>
      <c r="B126" s="7" t="s">
        <v>394</v>
      </c>
      <c r="C126" s="9">
        <v>1</v>
      </c>
      <c r="D126" s="9">
        <v>34994.5</v>
      </c>
      <c r="E126" s="9">
        <v>25235</v>
      </c>
      <c r="F126" s="9">
        <v>0</v>
      </c>
      <c r="G126" s="9">
        <v>9759.5</v>
      </c>
      <c r="H126" s="9"/>
      <c r="I126" s="9">
        <v>1</v>
      </c>
      <c r="J126" s="9">
        <v>419934</v>
      </c>
    </row>
    <row r="127" spans="1:10" ht="21" x14ac:dyDescent="0.15">
      <c r="A127" s="6" t="s">
        <v>395</v>
      </c>
      <c r="B127" s="7" t="s">
        <v>396</v>
      </c>
      <c r="C127" s="9">
        <v>1</v>
      </c>
      <c r="D127" s="9">
        <v>31215.0209</v>
      </c>
      <c r="E127" s="9">
        <v>20085</v>
      </c>
      <c r="F127" s="9">
        <v>0</v>
      </c>
      <c r="G127" s="9">
        <v>11130.0209</v>
      </c>
      <c r="H127" s="9"/>
      <c r="I127" s="9">
        <v>1</v>
      </c>
      <c r="J127" s="9">
        <v>374580.25</v>
      </c>
    </row>
    <row r="128" spans="1:10" ht="21" x14ac:dyDescent="0.15">
      <c r="A128" s="6" t="s">
        <v>397</v>
      </c>
      <c r="B128" s="7" t="s">
        <v>398</v>
      </c>
      <c r="C128" s="9">
        <v>1</v>
      </c>
      <c r="D128" s="9">
        <v>32560</v>
      </c>
      <c r="E128" s="9">
        <v>20085</v>
      </c>
      <c r="F128" s="9">
        <v>0</v>
      </c>
      <c r="G128" s="9">
        <v>12475</v>
      </c>
      <c r="H128" s="9"/>
      <c r="I128" s="9">
        <v>1</v>
      </c>
      <c r="J128" s="9">
        <v>390720</v>
      </c>
    </row>
    <row r="129" spans="1:10" ht="24.95" customHeight="1" x14ac:dyDescent="0.15">
      <c r="A129" s="26" t="s">
        <v>399</v>
      </c>
      <c r="B129" s="26"/>
      <c r="C129" s="10" t="s">
        <v>400</v>
      </c>
      <c r="D129" s="10">
        <f>SUBTOTAL(9,D102:D128)</f>
        <v>946554.27422999998</v>
      </c>
      <c r="E129" s="10" t="s">
        <v>400</v>
      </c>
      <c r="F129" s="10" t="s">
        <v>400</v>
      </c>
      <c r="G129" s="10" t="s">
        <v>400</v>
      </c>
      <c r="H129" s="10" t="s">
        <v>400</v>
      </c>
      <c r="I129" s="10" t="s">
        <v>400</v>
      </c>
      <c r="J129" s="10">
        <f>SUBTOTAL(9,J102:J128)</f>
        <v>15814677.42</v>
      </c>
    </row>
    <row r="130" spans="1:10" ht="24.95" customHeight="1" x14ac:dyDescent="0.15"/>
    <row r="131" spans="1:10" ht="24.95" customHeight="1" x14ac:dyDescent="0.15">
      <c r="A131" s="24" t="s">
        <v>333</v>
      </c>
      <c r="B131" s="24"/>
      <c r="C131" s="25"/>
      <c r="D131" s="25"/>
      <c r="E131" s="25"/>
      <c r="F131" s="25"/>
      <c r="G131" s="25"/>
    </row>
    <row r="132" spans="1:10" ht="24.95" customHeight="1" x14ac:dyDescent="0.15">
      <c r="A132" s="24" t="s">
        <v>334</v>
      </c>
      <c r="B132" s="24"/>
      <c r="C132" s="25"/>
      <c r="D132" s="25"/>
      <c r="E132" s="25"/>
      <c r="F132" s="25"/>
      <c r="G132" s="25"/>
    </row>
    <row r="133" spans="1:10" ht="24.95" customHeight="1" x14ac:dyDescent="0.15">
      <c r="A133" s="24" t="s">
        <v>336</v>
      </c>
      <c r="B133" s="24"/>
      <c r="C133" s="25"/>
      <c r="D133" s="25"/>
      <c r="E133" s="25"/>
      <c r="F133" s="25"/>
      <c r="G133" s="25"/>
    </row>
    <row r="134" spans="1:10" ht="24.95" customHeight="1" x14ac:dyDescent="0.15">
      <c r="A134" s="15" t="s">
        <v>404</v>
      </c>
      <c r="B134" s="15"/>
      <c r="C134" s="15"/>
      <c r="D134" s="15"/>
      <c r="E134" s="15"/>
      <c r="F134" s="15"/>
      <c r="G134" s="15"/>
    </row>
    <row r="135" spans="1:10" ht="15" customHeight="1" x14ac:dyDescent="0.15"/>
    <row r="136" spans="1:10" ht="50.1" customHeight="1" x14ac:dyDescent="0.15">
      <c r="A136" s="6" t="s">
        <v>236</v>
      </c>
      <c r="B136" s="20" t="s">
        <v>38</v>
      </c>
      <c r="C136" s="20"/>
      <c r="D136" s="20"/>
      <c r="E136" s="6" t="s">
        <v>405</v>
      </c>
      <c r="F136" s="6" t="s">
        <v>406</v>
      </c>
      <c r="G136" s="6" t="s">
        <v>407</v>
      </c>
    </row>
    <row r="137" spans="1:10" ht="24.95" customHeight="1" x14ac:dyDescent="0.15">
      <c r="A137" s="6" t="s">
        <v>54</v>
      </c>
      <c r="B137" s="6" t="s">
        <v>54</v>
      </c>
      <c r="C137" s="6" t="s">
        <v>54</v>
      </c>
      <c r="D137" s="6" t="s">
        <v>54</v>
      </c>
      <c r="E137" s="6" t="s">
        <v>54</v>
      </c>
      <c r="F137" s="6" t="s">
        <v>54</v>
      </c>
      <c r="G137" s="6" t="s">
        <v>54</v>
      </c>
    </row>
    <row r="138" spans="1:10" ht="24.95" customHeight="1" x14ac:dyDescent="0.15"/>
    <row r="139" spans="1:10" ht="24.95" customHeight="1" x14ac:dyDescent="0.15">
      <c r="A139" s="24" t="s">
        <v>333</v>
      </c>
      <c r="B139" s="24"/>
      <c r="C139" s="25"/>
      <c r="D139" s="25"/>
      <c r="E139" s="25"/>
      <c r="F139" s="25"/>
      <c r="G139" s="25"/>
    </row>
    <row r="140" spans="1:10" ht="24.95" customHeight="1" x14ac:dyDescent="0.15">
      <c r="A140" s="24" t="s">
        <v>334</v>
      </c>
      <c r="B140" s="24"/>
      <c r="C140" s="25"/>
      <c r="D140" s="25"/>
      <c r="E140" s="25"/>
      <c r="F140" s="25"/>
      <c r="G140" s="25"/>
    </row>
    <row r="141" spans="1:10" ht="24.95" customHeight="1" x14ac:dyDescent="0.15">
      <c r="A141" s="24" t="s">
        <v>336</v>
      </c>
      <c r="B141" s="24"/>
      <c r="C141" s="25"/>
      <c r="D141" s="25"/>
      <c r="E141" s="25"/>
      <c r="F141" s="25"/>
      <c r="G141" s="25"/>
    </row>
    <row r="142" spans="1:10" ht="24.95" customHeight="1" x14ac:dyDescent="0.15">
      <c r="A142" s="15" t="s">
        <v>404</v>
      </c>
      <c r="B142" s="15"/>
      <c r="C142" s="15"/>
      <c r="D142" s="15"/>
      <c r="E142" s="15"/>
      <c r="F142" s="15"/>
      <c r="G142" s="15"/>
    </row>
    <row r="143" spans="1:10" ht="15" customHeight="1" x14ac:dyDescent="0.15"/>
    <row r="144" spans="1:10" ht="50.1" customHeight="1" x14ac:dyDescent="0.15">
      <c r="A144" s="6" t="s">
        <v>236</v>
      </c>
      <c r="B144" s="20" t="s">
        <v>38</v>
      </c>
      <c r="C144" s="20"/>
      <c r="D144" s="20"/>
      <c r="E144" s="6" t="s">
        <v>405</v>
      </c>
      <c r="F144" s="6" t="s">
        <v>406</v>
      </c>
      <c r="G144" s="6" t="s">
        <v>407</v>
      </c>
    </row>
    <row r="145" spans="1:7" ht="24.95" customHeight="1" x14ac:dyDescent="0.15">
      <c r="A145" s="6" t="s">
        <v>54</v>
      </c>
      <c r="B145" s="6" t="s">
        <v>54</v>
      </c>
      <c r="C145" s="6" t="s">
        <v>54</v>
      </c>
      <c r="D145" s="6" t="s">
        <v>54</v>
      </c>
      <c r="E145" s="6" t="s">
        <v>54</v>
      </c>
      <c r="F145" s="6" t="s">
        <v>54</v>
      </c>
      <c r="G145" s="6" t="s">
        <v>54</v>
      </c>
    </row>
    <row r="146" spans="1:7" ht="24.95" customHeight="1" x14ac:dyDescent="0.15"/>
    <row r="147" spans="1:7" ht="24.95" customHeight="1" x14ac:dyDescent="0.15">
      <c r="A147" s="24" t="s">
        <v>333</v>
      </c>
      <c r="B147" s="24"/>
      <c r="C147" s="25"/>
      <c r="D147" s="25"/>
      <c r="E147" s="25"/>
      <c r="F147" s="25"/>
      <c r="G147" s="25"/>
    </row>
    <row r="148" spans="1:7" ht="24.95" customHeight="1" x14ac:dyDescent="0.15">
      <c r="A148" s="24" t="s">
        <v>334</v>
      </c>
      <c r="B148" s="24"/>
      <c r="C148" s="25"/>
      <c r="D148" s="25"/>
      <c r="E148" s="25"/>
      <c r="F148" s="25"/>
      <c r="G148" s="25"/>
    </row>
    <row r="149" spans="1:7" ht="24.95" customHeight="1" x14ac:dyDescent="0.15">
      <c r="A149" s="24" t="s">
        <v>336</v>
      </c>
      <c r="B149" s="24"/>
      <c r="C149" s="25"/>
      <c r="D149" s="25"/>
      <c r="E149" s="25"/>
      <c r="F149" s="25"/>
      <c r="G149" s="25"/>
    </row>
    <row r="150" spans="1:7" ht="24.95" customHeight="1" x14ac:dyDescent="0.15">
      <c r="A150" s="15" t="s">
        <v>404</v>
      </c>
      <c r="B150" s="15"/>
      <c r="C150" s="15"/>
      <c r="D150" s="15"/>
      <c r="E150" s="15"/>
      <c r="F150" s="15"/>
      <c r="G150" s="15"/>
    </row>
    <row r="151" spans="1:7" ht="15" customHeight="1" x14ac:dyDescent="0.15"/>
    <row r="152" spans="1:7" ht="50.1" customHeight="1" x14ac:dyDescent="0.15">
      <c r="A152" s="6" t="s">
        <v>236</v>
      </c>
      <c r="B152" s="20" t="s">
        <v>38</v>
      </c>
      <c r="C152" s="20"/>
      <c r="D152" s="20"/>
      <c r="E152" s="6" t="s">
        <v>405</v>
      </c>
      <c r="F152" s="6" t="s">
        <v>406</v>
      </c>
      <c r="G152" s="6" t="s">
        <v>407</v>
      </c>
    </row>
    <row r="153" spans="1:7" ht="24.95" customHeight="1" x14ac:dyDescent="0.15">
      <c r="A153" s="6" t="s">
        <v>54</v>
      </c>
      <c r="B153" s="6" t="s">
        <v>54</v>
      </c>
      <c r="C153" s="6" t="s">
        <v>54</v>
      </c>
      <c r="D153" s="6" t="s">
        <v>54</v>
      </c>
      <c r="E153" s="6" t="s">
        <v>54</v>
      </c>
      <c r="F153" s="6" t="s">
        <v>54</v>
      </c>
      <c r="G153" s="6" t="s">
        <v>54</v>
      </c>
    </row>
  </sheetData>
  <sheetProtection password="8312" sheet="1" objects="1" scenarios="1"/>
  <mergeCells count="92">
    <mergeCell ref="A149:B149"/>
    <mergeCell ref="C149:G149"/>
    <mergeCell ref="A150:G150"/>
    <mergeCell ref="B152:D152"/>
    <mergeCell ref="B144:D144"/>
    <mergeCell ref="A147:B147"/>
    <mergeCell ref="C147:G147"/>
    <mergeCell ref="A148:B148"/>
    <mergeCell ref="C148:G148"/>
    <mergeCell ref="A140:B140"/>
    <mergeCell ref="C140:G140"/>
    <mergeCell ref="A141:B141"/>
    <mergeCell ref="C141:G141"/>
    <mergeCell ref="A142:G142"/>
    <mergeCell ref="A133:B133"/>
    <mergeCell ref="C133:G133"/>
    <mergeCell ref="A134:G134"/>
    <mergeCell ref="B136:D136"/>
    <mergeCell ref="A139:B139"/>
    <mergeCell ref="C139:G139"/>
    <mergeCell ref="A129:B129"/>
    <mergeCell ref="A131:B131"/>
    <mergeCell ref="C131:G131"/>
    <mergeCell ref="A132:B132"/>
    <mergeCell ref="C132:G132"/>
    <mergeCell ref="A95:B95"/>
    <mergeCell ref="C95:J95"/>
    <mergeCell ref="A96:J96"/>
    <mergeCell ref="A98:A100"/>
    <mergeCell ref="B98:B100"/>
    <mergeCell ref="C98:C100"/>
    <mergeCell ref="D98:G98"/>
    <mergeCell ref="H98:H100"/>
    <mergeCell ref="I98:I100"/>
    <mergeCell ref="J98:J100"/>
    <mergeCell ref="D99:D100"/>
    <mergeCell ref="E99:G99"/>
    <mergeCell ref="A91:B91"/>
    <mergeCell ref="A93:B93"/>
    <mergeCell ref="C93:J93"/>
    <mergeCell ref="A94:B94"/>
    <mergeCell ref="C94:J94"/>
    <mergeCell ref="A57:B57"/>
    <mergeCell ref="C57:J57"/>
    <mergeCell ref="A58:J58"/>
    <mergeCell ref="A60:A62"/>
    <mergeCell ref="B60:B62"/>
    <mergeCell ref="C60:C62"/>
    <mergeCell ref="D60:G60"/>
    <mergeCell ref="H60:H62"/>
    <mergeCell ref="I60:I62"/>
    <mergeCell ref="J60:J62"/>
    <mergeCell ref="D61:D62"/>
    <mergeCell ref="E61:G61"/>
    <mergeCell ref="A53:B53"/>
    <mergeCell ref="A55:B55"/>
    <mergeCell ref="C55:J55"/>
    <mergeCell ref="A56:B56"/>
    <mergeCell ref="C56:J56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38:B38"/>
    <mergeCell ref="A40:B40"/>
    <mergeCell ref="C40:J40"/>
    <mergeCell ref="A41:B41"/>
    <mergeCell ref="C41:J4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8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333</v>
      </c>
      <c r="B2" s="24"/>
      <c r="C2" s="25" t="s">
        <v>120</v>
      </c>
      <c r="D2" s="25"/>
      <c r="E2" s="25"/>
      <c r="F2" s="25"/>
      <c r="G2" s="25"/>
    </row>
    <row r="3" spans="1:7" ht="20.100000000000001" customHeight="1" x14ac:dyDescent="0.15">
      <c r="A3" s="24" t="s">
        <v>334</v>
      </c>
      <c r="B3" s="24"/>
      <c r="C3" s="25" t="s">
        <v>335</v>
      </c>
      <c r="D3" s="25"/>
      <c r="E3" s="25"/>
      <c r="F3" s="25"/>
      <c r="G3" s="25"/>
    </row>
    <row r="4" spans="1:7" ht="24.95" customHeight="1" x14ac:dyDescent="0.15">
      <c r="A4" s="24" t="s">
        <v>336</v>
      </c>
      <c r="B4" s="24"/>
      <c r="C4" s="25" t="s">
        <v>299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408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236</v>
      </c>
      <c r="B8" s="20" t="s">
        <v>409</v>
      </c>
      <c r="C8" s="20"/>
      <c r="D8" s="6" t="s">
        <v>410</v>
      </c>
      <c r="E8" s="6" t="s">
        <v>411</v>
      </c>
      <c r="F8" s="6" t="s">
        <v>412</v>
      </c>
      <c r="G8" s="6" t="s">
        <v>413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241</v>
      </c>
      <c r="B10" s="19" t="s">
        <v>414</v>
      </c>
      <c r="C10" s="19"/>
      <c r="D10" s="9">
        <v>100</v>
      </c>
      <c r="E10" s="9">
        <v>18</v>
      </c>
      <c r="F10" s="9">
        <v>2</v>
      </c>
      <c r="G10" s="9">
        <v>3600</v>
      </c>
    </row>
    <row r="11" spans="1:7" ht="24.95" customHeight="1" x14ac:dyDescent="0.15">
      <c r="A11" s="26" t="s">
        <v>399</v>
      </c>
      <c r="B11" s="26"/>
      <c r="C11" s="26"/>
      <c r="D11" s="26"/>
      <c r="E11" s="26"/>
      <c r="F11" s="26"/>
      <c r="G11" s="10">
        <f>SUBTOTAL(9,G10:G10)</f>
        <v>3600</v>
      </c>
    </row>
    <row r="12" spans="1:7" ht="24.95" customHeight="1" x14ac:dyDescent="0.15"/>
    <row r="13" spans="1:7" ht="20.100000000000001" customHeight="1" x14ac:dyDescent="0.15">
      <c r="A13" s="24" t="s">
        <v>333</v>
      </c>
      <c r="B13" s="24"/>
      <c r="C13" s="25" t="s">
        <v>120</v>
      </c>
      <c r="D13" s="25"/>
      <c r="E13" s="25"/>
      <c r="F13" s="25"/>
      <c r="G13" s="25"/>
    </row>
    <row r="14" spans="1:7" ht="20.100000000000001" customHeight="1" x14ac:dyDescent="0.15">
      <c r="A14" s="24" t="s">
        <v>334</v>
      </c>
      <c r="B14" s="24"/>
      <c r="C14" s="25" t="s">
        <v>335</v>
      </c>
      <c r="D14" s="25"/>
      <c r="E14" s="25"/>
      <c r="F14" s="25"/>
      <c r="G14" s="25"/>
    </row>
    <row r="15" spans="1:7" ht="24.95" customHeight="1" x14ac:dyDescent="0.15">
      <c r="A15" s="24" t="s">
        <v>336</v>
      </c>
      <c r="B15" s="24"/>
      <c r="C15" s="25" t="s">
        <v>302</v>
      </c>
      <c r="D15" s="25"/>
      <c r="E15" s="25"/>
      <c r="F15" s="25"/>
      <c r="G15" s="25"/>
    </row>
    <row r="16" spans="1:7" ht="15" customHeight="1" x14ac:dyDescent="0.15"/>
    <row r="17" spans="1:7" ht="24.95" customHeight="1" x14ac:dyDescent="0.15">
      <c r="A17" s="15" t="s">
        <v>408</v>
      </c>
      <c r="B17" s="15"/>
      <c r="C17" s="15"/>
      <c r="D17" s="15"/>
      <c r="E17" s="15"/>
      <c r="F17" s="15"/>
      <c r="G17" s="15"/>
    </row>
    <row r="18" spans="1:7" ht="15" customHeight="1" x14ac:dyDescent="0.15"/>
    <row r="19" spans="1:7" ht="50.1" customHeight="1" x14ac:dyDescent="0.15">
      <c r="A19" s="6" t="s">
        <v>236</v>
      </c>
      <c r="B19" s="20" t="s">
        <v>409</v>
      </c>
      <c r="C19" s="20"/>
      <c r="D19" s="6" t="s">
        <v>410</v>
      </c>
      <c r="E19" s="6" t="s">
        <v>411</v>
      </c>
      <c r="F19" s="6" t="s">
        <v>412</v>
      </c>
      <c r="G19" s="6" t="s">
        <v>413</v>
      </c>
    </row>
    <row r="20" spans="1:7" ht="15" customHeight="1" x14ac:dyDescent="0.15">
      <c r="A20" s="6">
        <v>1</v>
      </c>
      <c r="B20" s="20">
        <v>2</v>
      </c>
      <c r="C20" s="20"/>
      <c r="D20" s="6">
        <v>3</v>
      </c>
      <c r="E20" s="6">
        <v>4</v>
      </c>
      <c r="F20" s="6">
        <v>5</v>
      </c>
      <c r="G20" s="6">
        <v>6</v>
      </c>
    </row>
    <row r="21" spans="1:7" ht="20.100000000000001" customHeight="1" x14ac:dyDescent="0.15">
      <c r="A21" s="6" t="s">
        <v>241</v>
      </c>
      <c r="B21" s="19" t="s">
        <v>414</v>
      </c>
      <c r="C21" s="19"/>
      <c r="D21" s="9">
        <v>100</v>
      </c>
      <c r="E21" s="9">
        <v>18</v>
      </c>
      <c r="F21" s="9">
        <v>2</v>
      </c>
      <c r="G21" s="9">
        <v>3600</v>
      </c>
    </row>
    <row r="22" spans="1:7" ht="24.95" customHeight="1" x14ac:dyDescent="0.15">
      <c r="A22" s="26" t="s">
        <v>399</v>
      </c>
      <c r="B22" s="26"/>
      <c r="C22" s="26"/>
      <c r="D22" s="26"/>
      <c r="E22" s="26"/>
      <c r="F22" s="26"/>
      <c r="G22" s="10">
        <f>SUBTOTAL(9,G21:G21)</f>
        <v>3600</v>
      </c>
    </row>
    <row r="23" spans="1:7" ht="24.95" customHeight="1" x14ac:dyDescent="0.15"/>
    <row r="24" spans="1:7" ht="20.100000000000001" customHeight="1" x14ac:dyDescent="0.15">
      <c r="A24" s="24" t="s">
        <v>333</v>
      </c>
      <c r="B24" s="24"/>
      <c r="C24" s="25" t="s">
        <v>120</v>
      </c>
      <c r="D24" s="25"/>
      <c r="E24" s="25"/>
      <c r="F24" s="25"/>
      <c r="G24" s="25"/>
    </row>
    <row r="25" spans="1:7" ht="20.100000000000001" customHeight="1" x14ac:dyDescent="0.15">
      <c r="A25" s="24" t="s">
        <v>334</v>
      </c>
      <c r="B25" s="24"/>
      <c r="C25" s="25" t="s">
        <v>335</v>
      </c>
      <c r="D25" s="25"/>
      <c r="E25" s="25"/>
      <c r="F25" s="25"/>
      <c r="G25" s="25"/>
    </row>
    <row r="26" spans="1:7" ht="24.95" customHeight="1" x14ac:dyDescent="0.15">
      <c r="A26" s="24" t="s">
        <v>336</v>
      </c>
      <c r="B26" s="24"/>
      <c r="C26" s="25" t="s">
        <v>305</v>
      </c>
      <c r="D26" s="25"/>
      <c r="E26" s="25"/>
      <c r="F26" s="25"/>
      <c r="G26" s="25"/>
    </row>
    <row r="27" spans="1:7" ht="15" customHeight="1" x14ac:dyDescent="0.15"/>
    <row r="28" spans="1:7" ht="24.95" customHeight="1" x14ac:dyDescent="0.15">
      <c r="A28" s="15" t="s">
        <v>408</v>
      </c>
      <c r="B28" s="15"/>
      <c r="C28" s="15"/>
      <c r="D28" s="15"/>
      <c r="E28" s="15"/>
      <c r="F28" s="15"/>
      <c r="G28" s="15"/>
    </row>
    <row r="29" spans="1:7" ht="15" customHeight="1" x14ac:dyDescent="0.15"/>
    <row r="30" spans="1:7" ht="50.1" customHeight="1" x14ac:dyDescent="0.15">
      <c r="A30" s="6" t="s">
        <v>236</v>
      </c>
      <c r="B30" s="20" t="s">
        <v>409</v>
      </c>
      <c r="C30" s="20"/>
      <c r="D30" s="6" t="s">
        <v>410</v>
      </c>
      <c r="E30" s="6" t="s">
        <v>411</v>
      </c>
      <c r="F30" s="6" t="s">
        <v>412</v>
      </c>
      <c r="G30" s="6" t="s">
        <v>413</v>
      </c>
    </row>
    <row r="31" spans="1:7" ht="15" customHeight="1" x14ac:dyDescent="0.15">
      <c r="A31" s="6">
        <v>1</v>
      </c>
      <c r="B31" s="20">
        <v>2</v>
      </c>
      <c r="C31" s="20"/>
      <c r="D31" s="6">
        <v>3</v>
      </c>
      <c r="E31" s="6">
        <v>4</v>
      </c>
      <c r="F31" s="6">
        <v>5</v>
      </c>
      <c r="G31" s="6">
        <v>6</v>
      </c>
    </row>
    <row r="32" spans="1:7" ht="20.100000000000001" customHeight="1" x14ac:dyDescent="0.15">
      <c r="A32" s="6" t="s">
        <v>241</v>
      </c>
      <c r="B32" s="19" t="s">
        <v>414</v>
      </c>
      <c r="C32" s="19"/>
      <c r="D32" s="9">
        <v>100</v>
      </c>
      <c r="E32" s="9">
        <v>18</v>
      </c>
      <c r="F32" s="9">
        <v>2</v>
      </c>
      <c r="G32" s="9">
        <v>3600</v>
      </c>
    </row>
    <row r="33" spans="1:7" ht="24.95" customHeight="1" x14ac:dyDescent="0.15">
      <c r="A33" s="26" t="s">
        <v>399</v>
      </c>
      <c r="B33" s="26"/>
      <c r="C33" s="26"/>
      <c r="D33" s="26"/>
      <c r="E33" s="26"/>
      <c r="F33" s="26"/>
      <c r="G33" s="10">
        <f>SUBTOTAL(9,G32:G32)</f>
        <v>3600</v>
      </c>
    </row>
    <row r="34" spans="1:7" ht="24.95" customHeight="1" x14ac:dyDescent="0.15"/>
    <row r="35" spans="1:7" ht="20.100000000000001" customHeight="1" x14ac:dyDescent="0.15">
      <c r="A35" s="24" t="s">
        <v>333</v>
      </c>
      <c r="B35" s="24"/>
      <c r="C35" s="25" t="s">
        <v>120</v>
      </c>
      <c r="D35" s="25"/>
      <c r="E35" s="25"/>
      <c r="F35" s="25"/>
      <c r="G35" s="25"/>
    </row>
    <row r="36" spans="1:7" ht="20.100000000000001" customHeight="1" x14ac:dyDescent="0.15">
      <c r="A36" s="24" t="s">
        <v>334</v>
      </c>
      <c r="B36" s="24"/>
      <c r="C36" s="25" t="s">
        <v>335</v>
      </c>
      <c r="D36" s="25"/>
      <c r="E36" s="25"/>
      <c r="F36" s="25"/>
      <c r="G36" s="25"/>
    </row>
    <row r="37" spans="1:7" ht="24.95" customHeight="1" x14ac:dyDescent="0.15">
      <c r="A37" s="24" t="s">
        <v>336</v>
      </c>
      <c r="B37" s="24"/>
      <c r="C37" s="25" t="s">
        <v>299</v>
      </c>
      <c r="D37" s="25"/>
      <c r="E37" s="25"/>
      <c r="F37" s="25"/>
      <c r="G37" s="25"/>
    </row>
    <row r="38" spans="1:7" ht="15" customHeight="1" x14ac:dyDescent="0.15"/>
    <row r="39" spans="1:7" ht="24.95" customHeight="1" x14ac:dyDescent="0.15">
      <c r="A39" s="15" t="s">
        <v>415</v>
      </c>
      <c r="B39" s="15"/>
      <c r="C39" s="15"/>
      <c r="D39" s="15"/>
      <c r="E39" s="15"/>
      <c r="F39" s="15"/>
      <c r="G39" s="15"/>
    </row>
    <row r="40" spans="1:7" ht="15" customHeight="1" x14ac:dyDescent="0.15"/>
    <row r="41" spans="1:7" ht="50.1" customHeight="1" x14ac:dyDescent="0.15">
      <c r="A41" s="6" t="s">
        <v>236</v>
      </c>
      <c r="B41" s="20" t="s">
        <v>409</v>
      </c>
      <c r="C41" s="20"/>
      <c r="D41" s="6" t="s">
        <v>416</v>
      </c>
      <c r="E41" s="6" t="s">
        <v>417</v>
      </c>
      <c r="F41" s="6" t="s">
        <v>418</v>
      </c>
      <c r="G41" s="6" t="s">
        <v>413</v>
      </c>
    </row>
    <row r="42" spans="1:7" ht="15" customHeight="1" x14ac:dyDescent="0.15">
      <c r="A42" s="6">
        <v>1</v>
      </c>
      <c r="B42" s="20">
        <v>2</v>
      </c>
      <c r="C42" s="20"/>
      <c r="D42" s="6">
        <v>3</v>
      </c>
      <c r="E42" s="6">
        <v>4</v>
      </c>
      <c r="F42" s="6">
        <v>5</v>
      </c>
      <c r="G42" s="6">
        <v>6</v>
      </c>
    </row>
    <row r="43" spans="1:7" ht="20.100000000000001" customHeight="1" x14ac:dyDescent="0.15">
      <c r="A43" s="6" t="s">
        <v>241</v>
      </c>
      <c r="B43" s="19" t="s">
        <v>419</v>
      </c>
      <c r="C43" s="19"/>
      <c r="D43" s="9">
        <v>15</v>
      </c>
      <c r="E43" s="9">
        <v>1</v>
      </c>
      <c r="F43" s="9">
        <v>6920</v>
      </c>
      <c r="G43" s="9">
        <v>103800</v>
      </c>
    </row>
    <row r="44" spans="1:7" ht="24.95" customHeight="1" x14ac:dyDescent="0.15">
      <c r="A44" s="26" t="s">
        <v>399</v>
      </c>
      <c r="B44" s="26"/>
      <c r="C44" s="26"/>
      <c r="D44" s="26"/>
      <c r="E44" s="26"/>
      <c r="F44" s="26"/>
      <c r="G44" s="10">
        <f>SUBTOTAL(9,G43:G43)</f>
        <v>103800</v>
      </c>
    </row>
    <row r="45" spans="1:7" ht="24.95" customHeight="1" x14ac:dyDescent="0.15"/>
    <row r="46" spans="1:7" ht="20.100000000000001" customHeight="1" x14ac:dyDescent="0.15">
      <c r="A46" s="24" t="s">
        <v>333</v>
      </c>
      <c r="B46" s="24"/>
      <c r="C46" s="25" t="s">
        <v>116</v>
      </c>
      <c r="D46" s="25"/>
      <c r="E46" s="25"/>
      <c r="F46" s="25"/>
      <c r="G46" s="25"/>
    </row>
    <row r="47" spans="1:7" ht="20.100000000000001" customHeight="1" x14ac:dyDescent="0.15">
      <c r="A47" s="24" t="s">
        <v>334</v>
      </c>
      <c r="B47" s="24"/>
      <c r="C47" s="25" t="s">
        <v>335</v>
      </c>
      <c r="D47" s="25"/>
      <c r="E47" s="25"/>
      <c r="F47" s="25"/>
      <c r="G47" s="25"/>
    </row>
    <row r="48" spans="1:7" ht="24.95" customHeight="1" x14ac:dyDescent="0.15">
      <c r="A48" s="24" t="s">
        <v>336</v>
      </c>
      <c r="B48" s="24"/>
      <c r="C48" s="25" t="s">
        <v>299</v>
      </c>
      <c r="D48" s="25"/>
      <c r="E48" s="25"/>
      <c r="F48" s="25"/>
      <c r="G48" s="25"/>
    </row>
    <row r="49" spans="1:7" ht="15" customHeight="1" x14ac:dyDescent="0.15"/>
    <row r="50" spans="1:7" ht="24.95" customHeight="1" x14ac:dyDescent="0.15">
      <c r="A50" s="15" t="s">
        <v>420</v>
      </c>
      <c r="B50" s="15"/>
      <c r="C50" s="15"/>
      <c r="D50" s="15"/>
      <c r="E50" s="15"/>
      <c r="F50" s="15"/>
      <c r="G50" s="15"/>
    </row>
    <row r="51" spans="1:7" ht="15" customHeight="1" x14ac:dyDescent="0.15"/>
    <row r="52" spans="1:7" ht="50.1" customHeight="1" x14ac:dyDescent="0.15">
      <c r="A52" s="6" t="s">
        <v>236</v>
      </c>
      <c r="B52" s="20" t="s">
        <v>409</v>
      </c>
      <c r="C52" s="20"/>
      <c r="D52" s="6" t="s">
        <v>416</v>
      </c>
      <c r="E52" s="6" t="s">
        <v>417</v>
      </c>
      <c r="F52" s="6" t="s">
        <v>418</v>
      </c>
      <c r="G52" s="6" t="s">
        <v>413</v>
      </c>
    </row>
    <row r="53" spans="1:7" ht="15" customHeight="1" x14ac:dyDescent="0.15">
      <c r="A53" s="6">
        <v>1</v>
      </c>
      <c r="B53" s="20">
        <v>2</v>
      </c>
      <c r="C53" s="20"/>
      <c r="D53" s="6">
        <v>3</v>
      </c>
      <c r="E53" s="6">
        <v>4</v>
      </c>
      <c r="F53" s="6">
        <v>5</v>
      </c>
      <c r="G53" s="6">
        <v>6</v>
      </c>
    </row>
    <row r="54" spans="1:7" ht="20.100000000000001" customHeight="1" x14ac:dyDescent="0.15">
      <c r="A54" s="6" t="s">
        <v>348</v>
      </c>
      <c r="B54" s="19" t="s">
        <v>421</v>
      </c>
      <c r="C54" s="19"/>
      <c r="D54" s="9">
        <v>1</v>
      </c>
      <c r="E54" s="9">
        <v>1</v>
      </c>
      <c r="F54" s="9">
        <v>70000</v>
      </c>
      <c r="G54" s="9">
        <v>70000</v>
      </c>
    </row>
    <row r="55" spans="1:7" ht="20.100000000000001" customHeight="1" x14ac:dyDescent="0.15">
      <c r="A55" s="6" t="s">
        <v>349</v>
      </c>
      <c r="B55" s="19" t="s">
        <v>421</v>
      </c>
      <c r="C55" s="19"/>
      <c r="D55" s="9">
        <v>1</v>
      </c>
      <c r="E55" s="9">
        <v>1</v>
      </c>
      <c r="F55" s="9">
        <v>60000</v>
      </c>
      <c r="G55" s="9">
        <v>60000</v>
      </c>
    </row>
    <row r="56" spans="1:7" ht="24.95" customHeight="1" x14ac:dyDescent="0.15">
      <c r="A56" s="26" t="s">
        <v>399</v>
      </c>
      <c r="B56" s="26"/>
      <c r="C56" s="26"/>
      <c r="D56" s="26"/>
      <c r="E56" s="26"/>
      <c r="F56" s="26"/>
      <c r="G56" s="10">
        <f>SUBTOTAL(9,G54:G55)</f>
        <v>130000</v>
      </c>
    </row>
    <row r="57" spans="1:7" ht="24.95" customHeight="1" x14ac:dyDescent="0.15"/>
    <row r="58" spans="1:7" ht="20.100000000000001" customHeight="1" x14ac:dyDescent="0.15">
      <c r="A58" s="24" t="s">
        <v>333</v>
      </c>
      <c r="B58" s="24"/>
      <c r="C58" s="25" t="s">
        <v>120</v>
      </c>
      <c r="D58" s="25"/>
      <c r="E58" s="25"/>
      <c r="F58" s="25"/>
      <c r="G58" s="25"/>
    </row>
    <row r="59" spans="1:7" ht="20.100000000000001" customHeight="1" x14ac:dyDescent="0.15">
      <c r="A59" s="24" t="s">
        <v>334</v>
      </c>
      <c r="B59" s="24"/>
      <c r="C59" s="25" t="s">
        <v>335</v>
      </c>
      <c r="D59" s="25"/>
      <c r="E59" s="25"/>
      <c r="F59" s="25"/>
      <c r="G59" s="25"/>
    </row>
    <row r="60" spans="1:7" ht="24.95" customHeight="1" x14ac:dyDescent="0.15">
      <c r="A60" s="24" t="s">
        <v>336</v>
      </c>
      <c r="B60" s="24"/>
      <c r="C60" s="25" t="s">
        <v>302</v>
      </c>
      <c r="D60" s="25"/>
      <c r="E60" s="25"/>
      <c r="F60" s="25"/>
      <c r="G60" s="25"/>
    </row>
    <row r="61" spans="1:7" ht="15" customHeight="1" x14ac:dyDescent="0.15"/>
    <row r="62" spans="1:7" ht="24.95" customHeight="1" x14ac:dyDescent="0.15">
      <c r="A62" s="15" t="s">
        <v>415</v>
      </c>
      <c r="B62" s="15"/>
      <c r="C62" s="15"/>
      <c r="D62" s="15"/>
      <c r="E62" s="15"/>
      <c r="F62" s="15"/>
      <c r="G62" s="15"/>
    </row>
    <row r="63" spans="1:7" ht="15" customHeight="1" x14ac:dyDescent="0.15"/>
    <row r="64" spans="1:7" ht="50.1" customHeight="1" x14ac:dyDescent="0.15">
      <c r="A64" s="6" t="s">
        <v>236</v>
      </c>
      <c r="B64" s="20" t="s">
        <v>409</v>
      </c>
      <c r="C64" s="20"/>
      <c r="D64" s="6" t="s">
        <v>416</v>
      </c>
      <c r="E64" s="6" t="s">
        <v>417</v>
      </c>
      <c r="F64" s="6" t="s">
        <v>418</v>
      </c>
      <c r="G64" s="6" t="s">
        <v>413</v>
      </c>
    </row>
    <row r="65" spans="1:7" ht="15" customHeight="1" x14ac:dyDescent="0.15">
      <c r="A65" s="6">
        <v>1</v>
      </c>
      <c r="B65" s="20">
        <v>2</v>
      </c>
      <c r="C65" s="20"/>
      <c r="D65" s="6">
        <v>3</v>
      </c>
      <c r="E65" s="6">
        <v>4</v>
      </c>
      <c r="F65" s="6">
        <v>5</v>
      </c>
      <c r="G65" s="6">
        <v>6</v>
      </c>
    </row>
    <row r="66" spans="1:7" ht="20.100000000000001" customHeight="1" x14ac:dyDescent="0.15">
      <c r="A66" s="6" t="s">
        <v>241</v>
      </c>
      <c r="B66" s="19" t="s">
        <v>419</v>
      </c>
      <c r="C66" s="19"/>
      <c r="D66" s="9">
        <v>15</v>
      </c>
      <c r="E66" s="9">
        <v>1</v>
      </c>
      <c r="F66" s="9">
        <v>6920</v>
      </c>
      <c r="G66" s="9">
        <v>103800</v>
      </c>
    </row>
    <row r="67" spans="1:7" ht="24.95" customHeight="1" x14ac:dyDescent="0.15">
      <c r="A67" s="26" t="s">
        <v>399</v>
      </c>
      <c r="B67" s="26"/>
      <c r="C67" s="26"/>
      <c r="D67" s="26"/>
      <c r="E67" s="26"/>
      <c r="F67" s="26"/>
      <c r="G67" s="10">
        <f>SUBTOTAL(9,G66:G66)</f>
        <v>103800</v>
      </c>
    </row>
    <row r="68" spans="1:7" ht="24.95" customHeight="1" x14ac:dyDescent="0.15"/>
    <row r="69" spans="1:7" ht="20.100000000000001" customHeight="1" x14ac:dyDescent="0.15">
      <c r="A69" s="24" t="s">
        <v>333</v>
      </c>
      <c r="B69" s="24"/>
      <c r="C69" s="25" t="s">
        <v>120</v>
      </c>
      <c r="D69" s="25"/>
      <c r="E69" s="25"/>
      <c r="F69" s="25"/>
      <c r="G69" s="25"/>
    </row>
    <row r="70" spans="1:7" ht="20.100000000000001" customHeight="1" x14ac:dyDescent="0.15">
      <c r="A70" s="24" t="s">
        <v>334</v>
      </c>
      <c r="B70" s="24"/>
      <c r="C70" s="25" t="s">
        <v>335</v>
      </c>
      <c r="D70" s="25"/>
      <c r="E70" s="25"/>
      <c r="F70" s="25"/>
      <c r="G70" s="25"/>
    </row>
    <row r="71" spans="1:7" ht="24.95" customHeight="1" x14ac:dyDescent="0.15">
      <c r="A71" s="24" t="s">
        <v>336</v>
      </c>
      <c r="B71" s="24"/>
      <c r="C71" s="25" t="s">
        <v>305</v>
      </c>
      <c r="D71" s="25"/>
      <c r="E71" s="25"/>
      <c r="F71" s="25"/>
      <c r="G71" s="25"/>
    </row>
    <row r="72" spans="1:7" ht="15" customHeight="1" x14ac:dyDescent="0.15"/>
    <row r="73" spans="1:7" ht="24.95" customHeight="1" x14ac:dyDescent="0.15">
      <c r="A73" s="15" t="s">
        <v>415</v>
      </c>
      <c r="B73" s="15"/>
      <c r="C73" s="15"/>
      <c r="D73" s="15"/>
      <c r="E73" s="15"/>
      <c r="F73" s="15"/>
      <c r="G73" s="15"/>
    </row>
    <row r="74" spans="1:7" ht="15" customHeight="1" x14ac:dyDescent="0.15"/>
    <row r="75" spans="1:7" ht="50.1" customHeight="1" x14ac:dyDescent="0.15">
      <c r="A75" s="6" t="s">
        <v>236</v>
      </c>
      <c r="B75" s="20" t="s">
        <v>409</v>
      </c>
      <c r="C75" s="20"/>
      <c r="D75" s="6" t="s">
        <v>416</v>
      </c>
      <c r="E75" s="6" t="s">
        <v>417</v>
      </c>
      <c r="F75" s="6" t="s">
        <v>418</v>
      </c>
      <c r="G75" s="6" t="s">
        <v>413</v>
      </c>
    </row>
    <row r="76" spans="1:7" ht="15" customHeight="1" x14ac:dyDescent="0.15">
      <c r="A76" s="6">
        <v>1</v>
      </c>
      <c r="B76" s="20">
        <v>2</v>
      </c>
      <c r="C76" s="20"/>
      <c r="D76" s="6">
        <v>3</v>
      </c>
      <c r="E76" s="6">
        <v>4</v>
      </c>
      <c r="F76" s="6">
        <v>5</v>
      </c>
      <c r="G76" s="6">
        <v>6</v>
      </c>
    </row>
    <row r="77" spans="1:7" ht="20.100000000000001" customHeight="1" x14ac:dyDescent="0.15">
      <c r="A77" s="6" t="s">
        <v>241</v>
      </c>
      <c r="B77" s="19" t="s">
        <v>419</v>
      </c>
      <c r="C77" s="19"/>
      <c r="D77" s="9">
        <v>15</v>
      </c>
      <c r="E77" s="9">
        <v>1</v>
      </c>
      <c r="F77" s="9">
        <v>6920</v>
      </c>
      <c r="G77" s="9">
        <v>103800</v>
      </c>
    </row>
    <row r="78" spans="1:7" ht="24.95" customHeight="1" x14ac:dyDescent="0.15">
      <c r="A78" s="26" t="s">
        <v>399</v>
      </c>
      <c r="B78" s="26"/>
      <c r="C78" s="26"/>
      <c r="D78" s="26"/>
      <c r="E78" s="26"/>
      <c r="F78" s="26"/>
      <c r="G78" s="10">
        <f>SUBTOTAL(9,G77:G77)</f>
        <v>103800</v>
      </c>
    </row>
    <row r="79" spans="1:7" ht="24.95" customHeight="1" x14ac:dyDescent="0.15"/>
    <row r="80" spans="1:7" ht="20.100000000000001" customHeight="1" x14ac:dyDescent="0.15">
      <c r="A80" s="24" t="s">
        <v>333</v>
      </c>
      <c r="B80" s="24"/>
      <c r="C80" s="25" t="s">
        <v>128</v>
      </c>
      <c r="D80" s="25"/>
      <c r="E80" s="25"/>
      <c r="F80" s="25"/>
      <c r="G80" s="25"/>
    </row>
    <row r="81" spans="1:7" ht="20.100000000000001" customHeight="1" x14ac:dyDescent="0.15">
      <c r="A81" s="24" t="s">
        <v>334</v>
      </c>
      <c r="B81" s="24"/>
      <c r="C81" s="25" t="s">
        <v>401</v>
      </c>
      <c r="D81" s="25"/>
      <c r="E81" s="25"/>
      <c r="F81" s="25"/>
      <c r="G81" s="25"/>
    </row>
    <row r="82" spans="1:7" ht="24.95" customHeight="1" x14ac:dyDescent="0.15">
      <c r="A82" s="24" t="s">
        <v>336</v>
      </c>
      <c r="B82" s="24"/>
      <c r="C82" s="25" t="s">
        <v>299</v>
      </c>
      <c r="D82" s="25"/>
      <c r="E82" s="25"/>
      <c r="F82" s="25"/>
      <c r="G82" s="25"/>
    </row>
    <row r="83" spans="1:7" ht="15" customHeight="1" x14ac:dyDescent="0.15"/>
    <row r="84" spans="1:7" ht="50.1" customHeight="1" x14ac:dyDescent="0.15">
      <c r="A84" s="15" t="s">
        <v>422</v>
      </c>
      <c r="B84" s="15"/>
      <c r="C84" s="15"/>
      <c r="D84" s="15"/>
      <c r="E84" s="15"/>
      <c r="F84" s="15"/>
      <c r="G84" s="15"/>
    </row>
    <row r="85" spans="1:7" ht="15" customHeight="1" x14ac:dyDescent="0.15"/>
    <row r="86" spans="1:7" ht="50.1" customHeight="1" x14ac:dyDescent="0.15">
      <c r="A86" s="6" t="s">
        <v>236</v>
      </c>
      <c r="B86" s="20" t="s">
        <v>423</v>
      </c>
      <c r="C86" s="20"/>
      <c r="D86" s="20"/>
      <c r="E86" s="20"/>
      <c r="F86" s="6" t="s">
        <v>424</v>
      </c>
      <c r="G86" s="6" t="s">
        <v>425</v>
      </c>
    </row>
    <row r="87" spans="1:7" ht="15" customHeight="1" x14ac:dyDescent="0.15">
      <c r="A87" s="6">
        <v>1</v>
      </c>
      <c r="B87" s="20">
        <v>2</v>
      </c>
      <c r="C87" s="20"/>
      <c r="D87" s="20"/>
      <c r="E87" s="20"/>
      <c r="F87" s="6">
        <v>3</v>
      </c>
      <c r="G87" s="6">
        <v>4</v>
      </c>
    </row>
    <row r="88" spans="1:7" ht="39.950000000000003" customHeight="1" x14ac:dyDescent="0.15">
      <c r="A88" s="6" t="s">
        <v>368</v>
      </c>
      <c r="B88" s="19" t="s">
        <v>426</v>
      </c>
      <c r="C88" s="19"/>
      <c r="D88" s="19"/>
      <c r="E88" s="19"/>
      <c r="F88" s="9">
        <v>13000</v>
      </c>
      <c r="G88" s="9">
        <v>377</v>
      </c>
    </row>
    <row r="89" spans="1:7" ht="20.100000000000001" customHeight="1" x14ac:dyDescent="0.15">
      <c r="A89" s="6" t="s">
        <v>370</v>
      </c>
      <c r="B89" s="19" t="s">
        <v>427</v>
      </c>
      <c r="C89" s="19"/>
      <c r="D89" s="19"/>
      <c r="E89" s="19"/>
      <c r="F89" s="9">
        <v>13000</v>
      </c>
      <c r="G89" s="9">
        <v>663</v>
      </c>
    </row>
    <row r="90" spans="1:7" ht="20.100000000000001" customHeight="1" x14ac:dyDescent="0.15">
      <c r="A90" s="6" t="s">
        <v>372</v>
      </c>
      <c r="B90" s="19" t="s">
        <v>428</v>
      </c>
      <c r="C90" s="19"/>
      <c r="D90" s="19"/>
      <c r="E90" s="19"/>
      <c r="F90" s="9">
        <v>13000</v>
      </c>
      <c r="G90" s="9">
        <v>2860</v>
      </c>
    </row>
    <row r="91" spans="1:7" ht="39.950000000000003" customHeight="1" x14ac:dyDescent="0.15">
      <c r="A91" s="6" t="s">
        <v>374</v>
      </c>
      <c r="B91" s="19" t="s">
        <v>426</v>
      </c>
      <c r="C91" s="19"/>
      <c r="D91" s="19"/>
      <c r="E91" s="19"/>
      <c r="F91" s="9">
        <v>13000</v>
      </c>
      <c r="G91" s="9">
        <v>26</v>
      </c>
    </row>
    <row r="92" spans="1:7" ht="24.95" customHeight="1" x14ac:dyDescent="0.15">
      <c r="A92" s="26" t="s">
        <v>399</v>
      </c>
      <c r="B92" s="26"/>
      <c r="C92" s="26"/>
      <c r="D92" s="26"/>
      <c r="E92" s="26"/>
      <c r="F92" s="26"/>
      <c r="G92" s="10">
        <f>SUBTOTAL(9,G88:G91)</f>
        <v>3926</v>
      </c>
    </row>
    <row r="93" spans="1:7" ht="24.95" customHeight="1" x14ac:dyDescent="0.15"/>
    <row r="94" spans="1:7" ht="20.100000000000001" customHeight="1" x14ac:dyDescent="0.15">
      <c r="A94" s="24" t="s">
        <v>333</v>
      </c>
      <c r="B94" s="24"/>
      <c r="C94" s="25" t="s">
        <v>128</v>
      </c>
      <c r="D94" s="25"/>
      <c r="E94" s="25"/>
      <c r="F94" s="25"/>
      <c r="G94" s="25"/>
    </row>
    <row r="95" spans="1:7" ht="20.100000000000001" customHeight="1" x14ac:dyDescent="0.15">
      <c r="A95" s="24" t="s">
        <v>334</v>
      </c>
      <c r="B95" s="24"/>
      <c r="C95" s="25" t="s">
        <v>335</v>
      </c>
      <c r="D95" s="25"/>
      <c r="E95" s="25"/>
      <c r="F95" s="25"/>
      <c r="G95" s="25"/>
    </row>
    <row r="96" spans="1:7" ht="24.95" customHeight="1" x14ac:dyDescent="0.15">
      <c r="A96" s="24" t="s">
        <v>336</v>
      </c>
      <c r="B96" s="24"/>
      <c r="C96" s="25" t="s">
        <v>299</v>
      </c>
      <c r="D96" s="25"/>
      <c r="E96" s="25"/>
      <c r="F96" s="25"/>
      <c r="G96" s="25"/>
    </row>
    <row r="97" spans="1:7" ht="15" customHeight="1" x14ac:dyDescent="0.15"/>
    <row r="98" spans="1:7" ht="50.1" customHeight="1" x14ac:dyDescent="0.15">
      <c r="A98" s="15" t="s">
        <v>422</v>
      </c>
      <c r="B98" s="15"/>
      <c r="C98" s="15"/>
      <c r="D98" s="15"/>
      <c r="E98" s="15"/>
      <c r="F98" s="15"/>
      <c r="G98" s="15"/>
    </row>
    <row r="99" spans="1:7" ht="15" customHeight="1" x14ac:dyDescent="0.15"/>
    <row r="100" spans="1:7" ht="50.1" customHeight="1" x14ac:dyDescent="0.15">
      <c r="A100" s="6" t="s">
        <v>236</v>
      </c>
      <c r="B100" s="20" t="s">
        <v>423</v>
      </c>
      <c r="C100" s="20"/>
      <c r="D100" s="20"/>
      <c r="E100" s="20"/>
      <c r="F100" s="6" t="s">
        <v>424</v>
      </c>
      <c r="G100" s="6" t="s">
        <v>425</v>
      </c>
    </row>
    <row r="101" spans="1:7" ht="15" customHeight="1" x14ac:dyDescent="0.15">
      <c r="A101" s="6">
        <v>1</v>
      </c>
      <c r="B101" s="20">
        <v>2</v>
      </c>
      <c r="C101" s="20"/>
      <c r="D101" s="20"/>
      <c r="E101" s="20"/>
      <c r="F101" s="6">
        <v>3</v>
      </c>
      <c r="G101" s="6">
        <v>4</v>
      </c>
    </row>
    <row r="102" spans="1:7" ht="39.950000000000003" customHeight="1" x14ac:dyDescent="0.15">
      <c r="A102" s="6" t="s">
        <v>241</v>
      </c>
      <c r="B102" s="19" t="s">
        <v>426</v>
      </c>
      <c r="C102" s="19"/>
      <c r="D102" s="19"/>
      <c r="E102" s="19"/>
      <c r="F102" s="9">
        <v>2361476.7000000002</v>
      </c>
      <c r="G102" s="9">
        <v>68482.820000000007</v>
      </c>
    </row>
    <row r="103" spans="1:7" ht="20.100000000000001" customHeight="1" x14ac:dyDescent="0.15">
      <c r="A103" s="6" t="s">
        <v>348</v>
      </c>
      <c r="B103" s="19" t="s">
        <v>427</v>
      </c>
      <c r="C103" s="19"/>
      <c r="D103" s="19"/>
      <c r="E103" s="19"/>
      <c r="F103" s="9">
        <v>2361476.7799999998</v>
      </c>
      <c r="G103" s="9">
        <v>120435.32</v>
      </c>
    </row>
    <row r="104" spans="1:7" ht="20.100000000000001" customHeight="1" x14ac:dyDescent="0.15">
      <c r="A104" s="6" t="s">
        <v>349</v>
      </c>
      <c r="B104" s="19" t="s">
        <v>428</v>
      </c>
      <c r="C104" s="19"/>
      <c r="D104" s="19"/>
      <c r="E104" s="19"/>
      <c r="F104" s="9">
        <v>2361476.7000000002</v>
      </c>
      <c r="G104" s="9">
        <v>519524.87</v>
      </c>
    </row>
    <row r="105" spans="1:7" ht="39.950000000000003" customHeight="1" x14ac:dyDescent="0.15">
      <c r="A105" s="6" t="s">
        <v>350</v>
      </c>
      <c r="B105" s="19" t="s">
        <v>429</v>
      </c>
      <c r="C105" s="19"/>
      <c r="D105" s="19"/>
      <c r="E105" s="19"/>
      <c r="F105" s="9">
        <v>2361476.7000000002</v>
      </c>
      <c r="G105" s="9">
        <v>4722.95</v>
      </c>
    </row>
    <row r="106" spans="1:7" ht="39.950000000000003" customHeight="1" x14ac:dyDescent="0.15">
      <c r="A106" s="6" t="s">
        <v>351</v>
      </c>
      <c r="B106" s="19" t="s">
        <v>426</v>
      </c>
      <c r="C106" s="19"/>
      <c r="D106" s="19"/>
      <c r="E106" s="19"/>
      <c r="F106" s="9">
        <v>6797144.21</v>
      </c>
      <c r="G106" s="9">
        <v>197117.18</v>
      </c>
    </row>
    <row r="107" spans="1:7" ht="20.100000000000001" customHeight="1" x14ac:dyDescent="0.15">
      <c r="A107" s="6" t="s">
        <v>352</v>
      </c>
      <c r="B107" s="19" t="s">
        <v>427</v>
      </c>
      <c r="C107" s="19"/>
      <c r="D107" s="19"/>
      <c r="E107" s="19"/>
      <c r="F107" s="9">
        <v>6797144.21</v>
      </c>
      <c r="G107" s="9">
        <v>346654.35</v>
      </c>
    </row>
    <row r="108" spans="1:7" ht="20.100000000000001" customHeight="1" x14ac:dyDescent="0.15">
      <c r="A108" s="6" t="s">
        <v>353</v>
      </c>
      <c r="B108" s="19" t="s">
        <v>428</v>
      </c>
      <c r="C108" s="19"/>
      <c r="D108" s="19"/>
      <c r="E108" s="19"/>
      <c r="F108" s="9">
        <v>6797144.21</v>
      </c>
      <c r="G108" s="9">
        <v>1495371.73</v>
      </c>
    </row>
    <row r="109" spans="1:7" ht="39.950000000000003" customHeight="1" x14ac:dyDescent="0.15">
      <c r="A109" s="6" t="s">
        <v>354</v>
      </c>
      <c r="B109" s="19" t="s">
        <v>429</v>
      </c>
      <c r="C109" s="19"/>
      <c r="D109" s="19"/>
      <c r="E109" s="19"/>
      <c r="F109" s="9">
        <v>6797144.21</v>
      </c>
      <c r="G109" s="9">
        <v>13594.29</v>
      </c>
    </row>
    <row r="110" spans="1:7" ht="39.950000000000003" customHeight="1" x14ac:dyDescent="0.15">
      <c r="A110" s="6" t="s">
        <v>355</v>
      </c>
      <c r="B110" s="19" t="s">
        <v>426</v>
      </c>
      <c r="C110" s="19"/>
      <c r="D110" s="19"/>
      <c r="E110" s="19"/>
      <c r="F110" s="9">
        <v>13740431.35</v>
      </c>
      <c r="G110" s="9">
        <v>398472.51</v>
      </c>
    </row>
    <row r="111" spans="1:7" ht="20.100000000000001" customHeight="1" x14ac:dyDescent="0.15">
      <c r="A111" s="6" t="s">
        <v>356</v>
      </c>
      <c r="B111" s="19" t="s">
        <v>427</v>
      </c>
      <c r="C111" s="19"/>
      <c r="D111" s="19"/>
      <c r="E111" s="19"/>
      <c r="F111" s="9">
        <v>13740431.35</v>
      </c>
      <c r="G111" s="9">
        <v>700762</v>
      </c>
    </row>
    <row r="112" spans="1:7" ht="20.100000000000001" customHeight="1" x14ac:dyDescent="0.15">
      <c r="A112" s="6" t="s">
        <v>402</v>
      </c>
      <c r="B112" s="19" t="s">
        <v>428</v>
      </c>
      <c r="C112" s="19"/>
      <c r="D112" s="19"/>
      <c r="E112" s="19"/>
      <c r="F112" s="9">
        <v>13740431.35</v>
      </c>
      <c r="G112" s="9">
        <v>3022894.9</v>
      </c>
    </row>
    <row r="113" spans="1:7" ht="39.950000000000003" customHeight="1" x14ac:dyDescent="0.15">
      <c r="A113" s="6" t="s">
        <v>367</v>
      </c>
      <c r="B113" s="19" t="s">
        <v>429</v>
      </c>
      <c r="C113" s="19"/>
      <c r="D113" s="19"/>
      <c r="E113" s="19"/>
      <c r="F113" s="9">
        <v>13740431.35</v>
      </c>
      <c r="G113" s="9">
        <v>27480.86</v>
      </c>
    </row>
    <row r="114" spans="1:7" ht="24.95" customHeight="1" x14ac:dyDescent="0.15">
      <c r="A114" s="26" t="s">
        <v>399</v>
      </c>
      <c r="B114" s="26"/>
      <c r="C114" s="26"/>
      <c r="D114" s="26"/>
      <c r="E114" s="26"/>
      <c r="F114" s="26"/>
      <c r="G114" s="10">
        <f>SUBTOTAL(9,G102:G113)</f>
        <v>6915513.7800000003</v>
      </c>
    </row>
    <row r="115" spans="1:7" ht="24.95" customHeight="1" x14ac:dyDescent="0.15"/>
    <row r="116" spans="1:7" ht="20.100000000000001" customHeight="1" x14ac:dyDescent="0.15">
      <c r="A116" s="24" t="s">
        <v>333</v>
      </c>
      <c r="B116" s="24"/>
      <c r="C116" s="25" t="s">
        <v>128</v>
      </c>
      <c r="D116" s="25"/>
      <c r="E116" s="25"/>
      <c r="F116" s="25"/>
      <c r="G116" s="25"/>
    </row>
    <row r="117" spans="1:7" ht="20.100000000000001" customHeight="1" x14ac:dyDescent="0.15">
      <c r="A117" s="24" t="s">
        <v>334</v>
      </c>
      <c r="B117" s="24"/>
      <c r="C117" s="25" t="s">
        <v>335</v>
      </c>
      <c r="D117" s="25"/>
      <c r="E117" s="25"/>
      <c r="F117" s="25"/>
      <c r="G117" s="25"/>
    </row>
    <row r="118" spans="1:7" ht="24.95" customHeight="1" x14ac:dyDescent="0.15">
      <c r="A118" s="24" t="s">
        <v>336</v>
      </c>
      <c r="B118" s="24"/>
      <c r="C118" s="25" t="s">
        <v>302</v>
      </c>
      <c r="D118" s="25"/>
      <c r="E118" s="25"/>
      <c r="F118" s="25"/>
      <c r="G118" s="25"/>
    </row>
    <row r="119" spans="1:7" ht="15" customHeight="1" x14ac:dyDescent="0.15"/>
    <row r="120" spans="1:7" ht="50.1" customHeight="1" x14ac:dyDescent="0.15">
      <c r="A120" s="15" t="s">
        <v>422</v>
      </c>
      <c r="B120" s="15"/>
      <c r="C120" s="15"/>
      <c r="D120" s="15"/>
      <c r="E120" s="15"/>
      <c r="F120" s="15"/>
      <c r="G120" s="15"/>
    </row>
    <row r="121" spans="1:7" ht="15" customHeight="1" x14ac:dyDescent="0.15"/>
    <row r="122" spans="1:7" ht="50.1" customHeight="1" x14ac:dyDescent="0.15">
      <c r="A122" s="6" t="s">
        <v>236</v>
      </c>
      <c r="B122" s="20" t="s">
        <v>423</v>
      </c>
      <c r="C122" s="20"/>
      <c r="D122" s="20"/>
      <c r="E122" s="20"/>
      <c r="F122" s="6" t="s">
        <v>424</v>
      </c>
      <c r="G122" s="6" t="s">
        <v>425</v>
      </c>
    </row>
    <row r="123" spans="1:7" ht="15" customHeight="1" x14ac:dyDescent="0.15">
      <c r="A123" s="6">
        <v>1</v>
      </c>
      <c r="B123" s="20">
        <v>2</v>
      </c>
      <c r="C123" s="20"/>
      <c r="D123" s="20"/>
      <c r="E123" s="20"/>
      <c r="F123" s="6">
        <v>3</v>
      </c>
      <c r="G123" s="6">
        <v>4</v>
      </c>
    </row>
    <row r="124" spans="1:7" ht="39.950000000000003" customHeight="1" x14ac:dyDescent="0.15">
      <c r="A124" s="6" t="s">
        <v>241</v>
      </c>
      <c r="B124" s="19" t="s">
        <v>426</v>
      </c>
      <c r="C124" s="19"/>
      <c r="D124" s="19"/>
      <c r="E124" s="19"/>
      <c r="F124" s="9">
        <v>2004332.3</v>
      </c>
      <c r="G124" s="9">
        <v>58125.64</v>
      </c>
    </row>
    <row r="125" spans="1:7" ht="20.100000000000001" customHeight="1" x14ac:dyDescent="0.15">
      <c r="A125" s="6" t="s">
        <v>348</v>
      </c>
      <c r="B125" s="19" t="s">
        <v>427</v>
      </c>
      <c r="C125" s="19"/>
      <c r="D125" s="19"/>
      <c r="E125" s="19"/>
      <c r="F125" s="9">
        <v>2004332.3</v>
      </c>
      <c r="G125" s="9">
        <v>102220.95</v>
      </c>
    </row>
    <row r="126" spans="1:7" ht="20.100000000000001" customHeight="1" x14ac:dyDescent="0.15">
      <c r="A126" s="6" t="s">
        <v>349</v>
      </c>
      <c r="B126" s="19" t="s">
        <v>428</v>
      </c>
      <c r="C126" s="19"/>
      <c r="D126" s="19"/>
      <c r="E126" s="19"/>
      <c r="F126" s="9">
        <v>2004332.3</v>
      </c>
      <c r="G126" s="9">
        <v>440953.11</v>
      </c>
    </row>
    <row r="127" spans="1:7" ht="39.950000000000003" customHeight="1" x14ac:dyDescent="0.15">
      <c r="A127" s="6" t="s">
        <v>350</v>
      </c>
      <c r="B127" s="19" t="s">
        <v>429</v>
      </c>
      <c r="C127" s="19"/>
      <c r="D127" s="19"/>
      <c r="E127" s="19"/>
      <c r="F127" s="9">
        <v>2004332.3</v>
      </c>
      <c r="G127" s="9">
        <v>4008.66</v>
      </c>
    </row>
    <row r="128" spans="1:7" ht="39.950000000000003" customHeight="1" x14ac:dyDescent="0.15">
      <c r="A128" s="6" t="s">
        <v>351</v>
      </c>
      <c r="B128" s="19" t="s">
        <v>426</v>
      </c>
      <c r="C128" s="19"/>
      <c r="D128" s="19"/>
      <c r="E128" s="19"/>
      <c r="F128" s="9">
        <v>3609211.12</v>
      </c>
      <c r="G128" s="9">
        <v>104667.12</v>
      </c>
    </row>
    <row r="129" spans="1:7" ht="20.100000000000001" customHeight="1" x14ac:dyDescent="0.15">
      <c r="A129" s="6" t="s">
        <v>352</v>
      </c>
      <c r="B129" s="19" t="s">
        <v>427</v>
      </c>
      <c r="C129" s="19"/>
      <c r="D129" s="19"/>
      <c r="E129" s="19"/>
      <c r="F129" s="9">
        <v>3609211.12</v>
      </c>
      <c r="G129" s="9">
        <v>184069.77</v>
      </c>
    </row>
    <row r="130" spans="1:7" ht="20.100000000000001" customHeight="1" x14ac:dyDescent="0.15">
      <c r="A130" s="6" t="s">
        <v>353</v>
      </c>
      <c r="B130" s="19" t="s">
        <v>428</v>
      </c>
      <c r="C130" s="19"/>
      <c r="D130" s="19"/>
      <c r="E130" s="19"/>
      <c r="F130" s="9">
        <v>3609211.12</v>
      </c>
      <c r="G130" s="9">
        <v>794026.45</v>
      </c>
    </row>
    <row r="131" spans="1:7" ht="39.950000000000003" customHeight="1" x14ac:dyDescent="0.15">
      <c r="A131" s="6" t="s">
        <v>354</v>
      </c>
      <c r="B131" s="19" t="s">
        <v>429</v>
      </c>
      <c r="C131" s="19"/>
      <c r="D131" s="19"/>
      <c r="E131" s="19"/>
      <c r="F131" s="9">
        <v>3609211.12</v>
      </c>
      <c r="G131" s="9">
        <v>7218.42</v>
      </c>
    </row>
    <row r="132" spans="1:7" ht="39.950000000000003" customHeight="1" x14ac:dyDescent="0.15">
      <c r="A132" s="6" t="s">
        <v>355</v>
      </c>
      <c r="B132" s="19" t="s">
        <v>426</v>
      </c>
      <c r="C132" s="19"/>
      <c r="D132" s="19"/>
      <c r="E132" s="19"/>
      <c r="F132" s="9">
        <v>10201134</v>
      </c>
      <c r="G132" s="9">
        <v>295832.89</v>
      </c>
    </row>
    <row r="133" spans="1:7" ht="20.100000000000001" customHeight="1" x14ac:dyDescent="0.15">
      <c r="A133" s="6" t="s">
        <v>356</v>
      </c>
      <c r="B133" s="19" t="s">
        <v>427</v>
      </c>
      <c r="C133" s="19"/>
      <c r="D133" s="19"/>
      <c r="E133" s="19"/>
      <c r="F133" s="9">
        <v>10201134</v>
      </c>
      <c r="G133" s="9">
        <v>520257.83</v>
      </c>
    </row>
    <row r="134" spans="1:7" ht="20.100000000000001" customHeight="1" x14ac:dyDescent="0.15">
      <c r="A134" s="6" t="s">
        <v>402</v>
      </c>
      <c r="B134" s="19" t="s">
        <v>428</v>
      </c>
      <c r="C134" s="19"/>
      <c r="D134" s="19"/>
      <c r="E134" s="19"/>
      <c r="F134" s="9">
        <v>10201134</v>
      </c>
      <c r="G134" s="9">
        <v>2244249.48</v>
      </c>
    </row>
    <row r="135" spans="1:7" ht="39.950000000000003" customHeight="1" x14ac:dyDescent="0.15">
      <c r="A135" s="6" t="s">
        <v>367</v>
      </c>
      <c r="B135" s="19" t="s">
        <v>429</v>
      </c>
      <c r="C135" s="19"/>
      <c r="D135" s="19"/>
      <c r="E135" s="19"/>
      <c r="F135" s="9">
        <v>10201130</v>
      </c>
      <c r="G135" s="9">
        <v>20402.259999999998</v>
      </c>
    </row>
    <row r="136" spans="1:7" ht="24.95" customHeight="1" x14ac:dyDescent="0.15">
      <c r="A136" s="26" t="s">
        <v>399</v>
      </c>
      <c r="B136" s="26"/>
      <c r="C136" s="26"/>
      <c r="D136" s="26"/>
      <c r="E136" s="26"/>
      <c r="F136" s="26"/>
      <c r="G136" s="10">
        <f>SUBTOTAL(9,G124:G135)</f>
        <v>4776032.58</v>
      </c>
    </row>
    <row r="137" spans="1:7" ht="24.95" customHeight="1" x14ac:dyDescent="0.15"/>
    <row r="138" spans="1:7" ht="20.100000000000001" customHeight="1" x14ac:dyDescent="0.15">
      <c r="A138" s="24" t="s">
        <v>333</v>
      </c>
      <c r="B138" s="24"/>
      <c r="C138" s="25" t="s">
        <v>128</v>
      </c>
      <c r="D138" s="25"/>
      <c r="E138" s="25"/>
      <c r="F138" s="25"/>
      <c r="G138" s="25"/>
    </row>
    <row r="139" spans="1:7" ht="20.100000000000001" customHeight="1" x14ac:dyDescent="0.15">
      <c r="A139" s="24" t="s">
        <v>334</v>
      </c>
      <c r="B139" s="24"/>
      <c r="C139" s="25" t="s">
        <v>335</v>
      </c>
      <c r="D139" s="25"/>
      <c r="E139" s="25"/>
      <c r="F139" s="25"/>
      <c r="G139" s="25"/>
    </row>
    <row r="140" spans="1:7" ht="24.95" customHeight="1" x14ac:dyDescent="0.15">
      <c r="A140" s="24" t="s">
        <v>336</v>
      </c>
      <c r="B140" s="24"/>
      <c r="C140" s="25" t="s">
        <v>305</v>
      </c>
      <c r="D140" s="25"/>
      <c r="E140" s="25"/>
      <c r="F140" s="25"/>
      <c r="G140" s="25"/>
    </row>
    <row r="141" spans="1:7" ht="15" customHeight="1" x14ac:dyDescent="0.15"/>
    <row r="142" spans="1:7" ht="50.1" customHeight="1" x14ac:dyDescent="0.15">
      <c r="A142" s="15" t="s">
        <v>422</v>
      </c>
      <c r="B142" s="15"/>
      <c r="C142" s="15"/>
      <c r="D142" s="15"/>
      <c r="E142" s="15"/>
      <c r="F142" s="15"/>
      <c r="G142" s="15"/>
    </row>
    <row r="143" spans="1:7" ht="15" customHeight="1" x14ac:dyDescent="0.15"/>
    <row r="144" spans="1:7" ht="50.1" customHeight="1" x14ac:dyDescent="0.15">
      <c r="A144" s="6" t="s">
        <v>236</v>
      </c>
      <c r="B144" s="20" t="s">
        <v>423</v>
      </c>
      <c r="C144" s="20"/>
      <c r="D144" s="20"/>
      <c r="E144" s="20"/>
      <c r="F144" s="6" t="s">
        <v>424</v>
      </c>
      <c r="G144" s="6" t="s">
        <v>425</v>
      </c>
    </row>
    <row r="145" spans="1:7" ht="15" customHeight="1" x14ac:dyDescent="0.15">
      <c r="A145" s="6">
        <v>1</v>
      </c>
      <c r="B145" s="20">
        <v>2</v>
      </c>
      <c r="C145" s="20"/>
      <c r="D145" s="20"/>
      <c r="E145" s="20"/>
      <c r="F145" s="6">
        <v>3</v>
      </c>
      <c r="G145" s="6">
        <v>4</v>
      </c>
    </row>
    <row r="146" spans="1:7" ht="39.950000000000003" customHeight="1" x14ac:dyDescent="0.15">
      <c r="A146" s="6" t="s">
        <v>241</v>
      </c>
      <c r="B146" s="19" t="s">
        <v>426</v>
      </c>
      <c r="C146" s="19"/>
      <c r="D146" s="19"/>
      <c r="E146" s="19"/>
      <c r="F146" s="9">
        <v>2004332.3</v>
      </c>
      <c r="G146" s="9">
        <v>58125.64</v>
      </c>
    </row>
    <row r="147" spans="1:7" ht="20.100000000000001" customHeight="1" x14ac:dyDescent="0.15">
      <c r="A147" s="6" t="s">
        <v>348</v>
      </c>
      <c r="B147" s="19" t="s">
        <v>427</v>
      </c>
      <c r="C147" s="19"/>
      <c r="D147" s="19"/>
      <c r="E147" s="19"/>
      <c r="F147" s="9">
        <v>2004332.3</v>
      </c>
      <c r="G147" s="9">
        <v>102220.95</v>
      </c>
    </row>
    <row r="148" spans="1:7" ht="20.100000000000001" customHeight="1" x14ac:dyDescent="0.15">
      <c r="A148" s="6" t="s">
        <v>349</v>
      </c>
      <c r="B148" s="19" t="s">
        <v>428</v>
      </c>
      <c r="C148" s="19"/>
      <c r="D148" s="19"/>
      <c r="E148" s="19"/>
      <c r="F148" s="9">
        <v>2004332.3</v>
      </c>
      <c r="G148" s="9">
        <v>440953.11</v>
      </c>
    </row>
    <row r="149" spans="1:7" ht="39.950000000000003" customHeight="1" x14ac:dyDescent="0.15">
      <c r="A149" s="6" t="s">
        <v>350</v>
      </c>
      <c r="B149" s="19" t="s">
        <v>429</v>
      </c>
      <c r="C149" s="19"/>
      <c r="D149" s="19"/>
      <c r="E149" s="19"/>
      <c r="F149" s="9">
        <v>2004332.3</v>
      </c>
      <c r="G149" s="9">
        <v>4008.66</v>
      </c>
    </row>
    <row r="150" spans="1:7" ht="39.950000000000003" customHeight="1" x14ac:dyDescent="0.15">
      <c r="A150" s="6" t="s">
        <v>351</v>
      </c>
      <c r="B150" s="19" t="s">
        <v>426</v>
      </c>
      <c r="C150" s="19"/>
      <c r="D150" s="19"/>
      <c r="E150" s="19"/>
      <c r="F150" s="9">
        <v>3609211.12</v>
      </c>
      <c r="G150" s="9">
        <v>104667.12</v>
      </c>
    </row>
    <row r="151" spans="1:7" ht="20.100000000000001" customHeight="1" x14ac:dyDescent="0.15">
      <c r="A151" s="6" t="s">
        <v>352</v>
      </c>
      <c r="B151" s="19" t="s">
        <v>427</v>
      </c>
      <c r="C151" s="19"/>
      <c r="D151" s="19"/>
      <c r="E151" s="19"/>
      <c r="F151" s="9">
        <v>3609211.12</v>
      </c>
      <c r="G151" s="9">
        <v>184069.77</v>
      </c>
    </row>
    <row r="152" spans="1:7" ht="20.100000000000001" customHeight="1" x14ac:dyDescent="0.15">
      <c r="A152" s="6" t="s">
        <v>353</v>
      </c>
      <c r="B152" s="19" t="s">
        <v>428</v>
      </c>
      <c r="C152" s="19"/>
      <c r="D152" s="19"/>
      <c r="E152" s="19"/>
      <c r="F152" s="9">
        <v>3609211.12</v>
      </c>
      <c r="G152" s="9">
        <v>794026.45</v>
      </c>
    </row>
    <row r="153" spans="1:7" ht="39.950000000000003" customHeight="1" x14ac:dyDescent="0.15">
      <c r="A153" s="6" t="s">
        <v>354</v>
      </c>
      <c r="B153" s="19" t="s">
        <v>429</v>
      </c>
      <c r="C153" s="19"/>
      <c r="D153" s="19"/>
      <c r="E153" s="19"/>
      <c r="F153" s="9">
        <v>3609211.12</v>
      </c>
      <c r="G153" s="9">
        <v>7218.42</v>
      </c>
    </row>
    <row r="154" spans="1:7" ht="39.950000000000003" customHeight="1" x14ac:dyDescent="0.15">
      <c r="A154" s="6" t="s">
        <v>355</v>
      </c>
      <c r="B154" s="19" t="s">
        <v>426</v>
      </c>
      <c r="C154" s="19"/>
      <c r="D154" s="19"/>
      <c r="E154" s="19"/>
      <c r="F154" s="9">
        <v>10201134</v>
      </c>
      <c r="G154" s="9">
        <v>295832.89</v>
      </c>
    </row>
    <row r="155" spans="1:7" ht="20.100000000000001" customHeight="1" x14ac:dyDescent="0.15">
      <c r="A155" s="6" t="s">
        <v>356</v>
      </c>
      <c r="B155" s="19" t="s">
        <v>427</v>
      </c>
      <c r="C155" s="19"/>
      <c r="D155" s="19"/>
      <c r="E155" s="19"/>
      <c r="F155" s="9">
        <v>10201134</v>
      </c>
      <c r="G155" s="9">
        <v>520257.83</v>
      </c>
    </row>
    <row r="156" spans="1:7" ht="20.100000000000001" customHeight="1" x14ac:dyDescent="0.15">
      <c r="A156" s="6" t="s">
        <v>402</v>
      </c>
      <c r="B156" s="19" t="s">
        <v>428</v>
      </c>
      <c r="C156" s="19"/>
      <c r="D156" s="19"/>
      <c r="E156" s="19"/>
      <c r="F156" s="9">
        <v>10201134</v>
      </c>
      <c r="G156" s="9">
        <v>2244249.48</v>
      </c>
    </row>
    <row r="157" spans="1:7" ht="39.950000000000003" customHeight="1" x14ac:dyDescent="0.15">
      <c r="A157" s="6" t="s">
        <v>367</v>
      </c>
      <c r="B157" s="19" t="s">
        <v>429</v>
      </c>
      <c r="C157" s="19"/>
      <c r="D157" s="19"/>
      <c r="E157" s="19"/>
      <c r="F157" s="9">
        <v>10201130</v>
      </c>
      <c r="G157" s="9">
        <v>20402.259999999998</v>
      </c>
    </row>
    <row r="158" spans="1:7" ht="24.95" customHeight="1" x14ac:dyDescent="0.15">
      <c r="A158" s="26" t="s">
        <v>399</v>
      </c>
      <c r="B158" s="26"/>
      <c r="C158" s="26"/>
      <c r="D158" s="26"/>
      <c r="E158" s="26"/>
      <c r="F158" s="26"/>
      <c r="G158" s="10">
        <f>SUBTOTAL(9,G146:G157)</f>
        <v>4776032.58</v>
      </c>
    </row>
    <row r="159" spans="1:7" ht="24.95" customHeight="1" x14ac:dyDescent="0.15"/>
    <row r="160" spans="1:7" ht="20.100000000000001" customHeight="1" x14ac:dyDescent="0.15">
      <c r="A160" s="24" t="s">
        <v>333</v>
      </c>
      <c r="B160" s="24"/>
      <c r="C160" s="25" t="s">
        <v>170</v>
      </c>
      <c r="D160" s="25"/>
      <c r="E160" s="25"/>
      <c r="F160" s="25"/>
      <c r="G160" s="25"/>
    </row>
    <row r="161" spans="1:7" ht="20.100000000000001" customHeight="1" x14ac:dyDescent="0.15">
      <c r="A161" s="24" t="s">
        <v>334</v>
      </c>
      <c r="B161" s="24"/>
      <c r="C161" s="25" t="s">
        <v>335</v>
      </c>
      <c r="D161" s="25"/>
      <c r="E161" s="25"/>
      <c r="F161" s="25"/>
      <c r="G161" s="25"/>
    </row>
    <row r="162" spans="1:7" ht="24.95" customHeight="1" x14ac:dyDescent="0.15">
      <c r="A162" s="24" t="s">
        <v>336</v>
      </c>
      <c r="B162" s="24"/>
      <c r="C162" s="25" t="s">
        <v>299</v>
      </c>
      <c r="D162" s="25"/>
      <c r="E162" s="25"/>
      <c r="F162" s="25"/>
      <c r="G162" s="25"/>
    </row>
    <row r="163" spans="1:7" ht="15" customHeight="1" x14ac:dyDescent="0.15"/>
    <row r="164" spans="1:7" ht="24.95" customHeight="1" x14ac:dyDescent="0.15">
      <c r="A164" s="15" t="s">
        <v>430</v>
      </c>
      <c r="B164" s="15"/>
      <c r="C164" s="15"/>
      <c r="D164" s="15"/>
      <c r="E164" s="15"/>
      <c r="F164" s="15"/>
      <c r="G164" s="15"/>
    </row>
    <row r="165" spans="1:7" ht="15" customHeight="1" x14ac:dyDescent="0.15"/>
    <row r="166" spans="1:7" ht="60" customHeight="1" x14ac:dyDescent="0.15">
      <c r="A166" s="6" t="s">
        <v>236</v>
      </c>
      <c r="B166" s="20" t="s">
        <v>409</v>
      </c>
      <c r="C166" s="20"/>
      <c r="D166" s="20"/>
      <c r="E166" s="6" t="s">
        <v>431</v>
      </c>
      <c r="F166" s="6" t="s">
        <v>432</v>
      </c>
      <c r="G166" s="6" t="s">
        <v>433</v>
      </c>
    </row>
    <row r="167" spans="1:7" ht="15" customHeight="1" x14ac:dyDescent="0.15">
      <c r="A167" s="6">
        <v>1</v>
      </c>
      <c r="B167" s="20">
        <v>2</v>
      </c>
      <c r="C167" s="20"/>
      <c r="D167" s="20"/>
      <c r="E167" s="6">
        <v>3</v>
      </c>
      <c r="F167" s="6">
        <v>4</v>
      </c>
      <c r="G167" s="6">
        <v>5</v>
      </c>
    </row>
    <row r="168" spans="1:7" ht="20.100000000000001" customHeight="1" x14ac:dyDescent="0.15">
      <c r="A168" s="6" t="s">
        <v>348</v>
      </c>
      <c r="B168" s="19" t="s">
        <v>434</v>
      </c>
      <c r="C168" s="19"/>
      <c r="D168" s="19"/>
      <c r="E168" s="9">
        <v>205.2</v>
      </c>
      <c r="F168" s="9">
        <v>26.398634999999999</v>
      </c>
      <c r="G168" s="9">
        <v>5417</v>
      </c>
    </row>
    <row r="169" spans="1:7" ht="24.95" customHeight="1" x14ac:dyDescent="0.15">
      <c r="A169" s="26" t="s">
        <v>399</v>
      </c>
      <c r="B169" s="26"/>
      <c r="C169" s="26"/>
      <c r="D169" s="26"/>
      <c r="E169" s="26"/>
      <c r="F169" s="26"/>
      <c r="G169" s="10">
        <f>SUBTOTAL(9,G168:G168)</f>
        <v>5417</v>
      </c>
    </row>
    <row r="170" spans="1:7" ht="24.95" customHeight="1" x14ac:dyDescent="0.15"/>
    <row r="171" spans="1:7" ht="20.100000000000001" customHeight="1" x14ac:dyDescent="0.15">
      <c r="A171" s="24" t="s">
        <v>333</v>
      </c>
      <c r="B171" s="24"/>
      <c r="C171" s="25" t="s">
        <v>173</v>
      </c>
      <c r="D171" s="25"/>
      <c r="E171" s="25"/>
      <c r="F171" s="25"/>
      <c r="G171" s="25"/>
    </row>
    <row r="172" spans="1:7" ht="20.100000000000001" customHeight="1" x14ac:dyDescent="0.15">
      <c r="A172" s="24" t="s">
        <v>334</v>
      </c>
      <c r="B172" s="24"/>
      <c r="C172" s="25" t="s">
        <v>335</v>
      </c>
      <c r="D172" s="25"/>
      <c r="E172" s="25"/>
      <c r="F172" s="25"/>
      <c r="G172" s="25"/>
    </row>
    <row r="173" spans="1:7" ht="24.95" customHeight="1" x14ac:dyDescent="0.15">
      <c r="A173" s="24" t="s">
        <v>336</v>
      </c>
      <c r="B173" s="24"/>
      <c r="C173" s="25" t="s">
        <v>299</v>
      </c>
      <c r="D173" s="25"/>
      <c r="E173" s="25"/>
      <c r="F173" s="25"/>
      <c r="G173" s="25"/>
    </row>
    <row r="174" spans="1:7" ht="15" customHeight="1" x14ac:dyDescent="0.15"/>
    <row r="175" spans="1:7" ht="24.95" customHeight="1" x14ac:dyDescent="0.15">
      <c r="A175" s="15" t="s">
        <v>435</v>
      </c>
      <c r="B175" s="15"/>
      <c r="C175" s="15"/>
      <c r="D175" s="15"/>
      <c r="E175" s="15"/>
      <c r="F175" s="15"/>
      <c r="G175" s="15"/>
    </row>
    <row r="176" spans="1:7" ht="15" customHeight="1" x14ac:dyDescent="0.15"/>
    <row r="177" spans="1:7" ht="60" customHeight="1" x14ac:dyDescent="0.15">
      <c r="A177" s="6" t="s">
        <v>236</v>
      </c>
      <c r="B177" s="20" t="s">
        <v>409</v>
      </c>
      <c r="C177" s="20"/>
      <c r="D177" s="20"/>
      <c r="E177" s="6" t="s">
        <v>431</v>
      </c>
      <c r="F177" s="6" t="s">
        <v>432</v>
      </c>
      <c r="G177" s="6" t="s">
        <v>433</v>
      </c>
    </row>
    <row r="178" spans="1:7" ht="15" customHeight="1" x14ac:dyDescent="0.15">
      <c r="A178" s="6">
        <v>1</v>
      </c>
      <c r="B178" s="20">
        <v>2</v>
      </c>
      <c r="C178" s="20"/>
      <c r="D178" s="20"/>
      <c r="E178" s="6">
        <v>3</v>
      </c>
      <c r="F178" s="6">
        <v>4</v>
      </c>
      <c r="G178" s="6">
        <v>5</v>
      </c>
    </row>
    <row r="179" spans="1:7" ht="20.100000000000001" customHeight="1" x14ac:dyDescent="0.15">
      <c r="A179" s="6" t="s">
        <v>349</v>
      </c>
      <c r="B179" s="19" t="s">
        <v>436</v>
      </c>
      <c r="C179" s="19"/>
      <c r="D179" s="19"/>
      <c r="E179" s="9">
        <v>1</v>
      </c>
      <c r="F179" s="9">
        <v>13000</v>
      </c>
      <c r="G179" s="9">
        <v>13000</v>
      </c>
    </row>
    <row r="180" spans="1:7" ht="24.95" customHeight="1" x14ac:dyDescent="0.15">
      <c r="A180" s="26" t="s">
        <v>399</v>
      </c>
      <c r="B180" s="26"/>
      <c r="C180" s="26"/>
      <c r="D180" s="26"/>
      <c r="E180" s="26"/>
      <c r="F180" s="26"/>
      <c r="G180" s="10">
        <f>SUBTOTAL(9,G179:G179)</f>
        <v>13000</v>
      </c>
    </row>
    <row r="181" spans="1:7" ht="24.95" customHeight="1" x14ac:dyDescent="0.15"/>
    <row r="182" spans="1:7" ht="20.100000000000001" customHeight="1" x14ac:dyDescent="0.15">
      <c r="A182" s="24" t="s">
        <v>333</v>
      </c>
      <c r="B182" s="24"/>
      <c r="C182" s="25" t="s">
        <v>167</v>
      </c>
      <c r="D182" s="25"/>
      <c r="E182" s="25"/>
      <c r="F182" s="25"/>
      <c r="G182" s="25"/>
    </row>
    <row r="183" spans="1:7" ht="20.100000000000001" customHeight="1" x14ac:dyDescent="0.15">
      <c r="A183" s="24" t="s">
        <v>334</v>
      </c>
      <c r="B183" s="24"/>
      <c r="C183" s="25" t="s">
        <v>335</v>
      </c>
      <c r="D183" s="25"/>
      <c r="E183" s="25"/>
      <c r="F183" s="25"/>
      <c r="G183" s="25"/>
    </row>
    <row r="184" spans="1:7" ht="24.95" customHeight="1" x14ac:dyDescent="0.15">
      <c r="A184" s="24" t="s">
        <v>336</v>
      </c>
      <c r="B184" s="24"/>
      <c r="C184" s="25" t="s">
        <v>299</v>
      </c>
      <c r="D184" s="25"/>
      <c r="E184" s="25"/>
      <c r="F184" s="25"/>
      <c r="G184" s="25"/>
    </row>
    <row r="185" spans="1:7" ht="15" customHeight="1" x14ac:dyDescent="0.15"/>
    <row r="186" spans="1:7" ht="24.95" customHeight="1" x14ac:dyDescent="0.15">
      <c r="A186" s="15" t="s">
        <v>430</v>
      </c>
      <c r="B186" s="15"/>
      <c r="C186" s="15"/>
      <c r="D186" s="15"/>
      <c r="E186" s="15"/>
      <c r="F186" s="15"/>
      <c r="G186" s="15"/>
    </row>
    <row r="187" spans="1:7" ht="15" customHeight="1" x14ac:dyDescent="0.15"/>
    <row r="188" spans="1:7" ht="60" customHeight="1" x14ac:dyDescent="0.15">
      <c r="A188" s="6" t="s">
        <v>236</v>
      </c>
      <c r="B188" s="20" t="s">
        <v>409</v>
      </c>
      <c r="C188" s="20"/>
      <c r="D188" s="20"/>
      <c r="E188" s="6" t="s">
        <v>431</v>
      </c>
      <c r="F188" s="6" t="s">
        <v>432</v>
      </c>
      <c r="G188" s="6" t="s">
        <v>433</v>
      </c>
    </row>
    <row r="189" spans="1:7" ht="15" customHeight="1" x14ac:dyDescent="0.15">
      <c r="A189" s="6">
        <v>1</v>
      </c>
      <c r="B189" s="20">
        <v>2</v>
      </c>
      <c r="C189" s="20"/>
      <c r="D189" s="20"/>
      <c r="E189" s="6">
        <v>3</v>
      </c>
      <c r="F189" s="6">
        <v>4</v>
      </c>
      <c r="G189" s="6">
        <v>5</v>
      </c>
    </row>
    <row r="190" spans="1:7" ht="39.950000000000003" customHeight="1" x14ac:dyDescent="0.15">
      <c r="A190" s="6" t="s">
        <v>241</v>
      </c>
      <c r="B190" s="19" t="s">
        <v>437</v>
      </c>
      <c r="C190" s="19"/>
      <c r="D190" s="19"/>
      <c r="E190" s="9">
        <v>6497650</v>
      </c>
      <c r="F190" s="9">
        <v>2</v>
      </c>
      <c r="G190" s="9">
        <v>129953</v>
      </c>
    </row>
    <row r="191" spans="1:7" ht="24.95" customHeight="1" x14ac:dyDescent="0.15">
      <c r="A191" s="26" t="s">
        <v>399</v>
      </c>
      <c r="B191" s="26"/>
      <c r="C191" s="26"/>
      <c r="D191" s="26"/>
      <c r="E191" s="26"/>
      <c r="F191" s="26"/>
      <c r="G191" s="10">
        <f>SUBTOTAL(9,G190:G190)</f>
        <v>129953</v>
      </c>
    </row>
    <row r="192" spans="1:7" ht="24.95" customHeight="1" x14ac:dyDescent="0.15"/>
    <row r="193" spans="1:7" ht="20.100000000000001" customHeight="1" x14ac:dyDescent="0.15">
      <c r="A193" s="24" t="s">
        <v>333</v>
      </c>
      <c r="B193" s="24"/>
      <c r="C193" s="25" t="s">
        <v>170</v>
      </c>
      <c r="D193" s="25"/>
      <c r="E193" s="25"/>
      <c r="F193" s="25"/>
      <c r="G193" s="25"/>
    </row>
    <row r="194" spans="1:7" ht="20.100000000000001" customHeight="1" x14ac:dyDescent="0.15">
      <c r="A194" s="24" t="s">
        <v>334</v>
      </c>
      <c r="B194" s="24"/>
      <c r="C194" s="25" t="s">
        <v>335</v>
      </c>
      <c r="D194" s="25"/>
      <c r="E194" s="25"/>
      <c r="F194" s="25"/>
      <c r="G194" s="25"/>
    </row>
    <row r="195" spans="1:7" ht="24.95" customHeight="1" x14ac:dyDescent="0.15">
      <c r="A195" s="24" t="s">
        <v>336</v>
      </c>
      <c r="B195" s="24"/>
      <c r="C195" s="25" t="s">
        <v>302</v>
      </c>
      <c r="D195" s="25"/>
      <c r="E195" s="25"/>
      <c r="F195" s="25"/>
      <c r="G195" s="25"/>
    </row>
    <row r="196" spans="1:7" ht="15" customHeight="1" x14ac:dyDescent="0.15"/>
    <row r="197" spans="1:7" ht="24.95" customHeight="1" x14ac:dyDescent="0.15">
      <c r="A197" s="15" t="s">
        <v>430</v>
      </c>
      <c r="B197" s="15"/>
      <c r="C197" s="15"/>
      <c r="D197" s="15"/>
      <c r="E197" s="15"/>
      <c r="F197" s="15"/>
      <c r="G197" s="15"/>
    </row>
    <row r="198" spans="1:7" ht="15" customHeight="1" x14ac:dyDescent="0.15"/>
    <row r="199" spans="1:7" ht="60" customHeight="1" x14ac:dyDescent="0.15">
      <c r="A199" s="6" t="s">
        <v>236</v>
      </c>
      <c r="B199" s="20" t="s">
        <v>409</v>
      </c>
      <c r="C199" s="20"/>
      <c r="D199" s="20"/>
      <c r="E199" s="6" t="s">
        <v>431</v>
      </c>
      <c r="F199" s="6" t="s">
        <v>432</v>
      </c>
      <c r="G199" s="6" t="s">
        <v>433</v>
      </c>
    </row>
    <row r="200" spans="1:7" ht="15" customHeight="1" x14ac:dyDescent="0.15">
      <c r="A200" s="6">
        <v>1</v>
      </c>
      <c r="B200" s="20">
        <v>2</v>
      </c>
      <c r="C200" s="20"/>
      <c r="D200" s="20"/>
      <c r="E200" s="6">
        <v>3</v>
      </c>
      <c r="F200" s="6">
        <v>4</v>
      </c>
      <c r="G200" s="6">
        <v>5</v>
      </c>
    </row>
    <row r="201" spans="1:7" ht="20.100000000000001" customHeight="1" x14ac:dyDescent="0.15">
      <c r="A201" s="6" t="s">
        <v>348</v>
      </c>
      <c r="B201" s="19" t="s">
        <v>434</v>
      </c>
      <c r="C201" s="19"/>
      <c r="D201" s="19"/>
      <c r="E201" s="9">
        <v>205.2</v>
      </c>
      <c r="F201" s="9">
        <v>30</v>
      </c>
      <c r="G201" s="9">
        <v>6156</v>
      </c>
    </row>
    <row r="202" spans="1:7" ht="24.95" customHeight="1" x14ac:dyDescent="0.15">
      <c r="A202" s="26" t="s">
        <v>399</v>
      </c>
      <c r="B202" s="26"/>
      <c r="C202" s="26"/>
      <c r="D202" s="26"/>
      <c r="E202" s="26"/>
      <c r="F202" s="26"/>
      <c r="G202" s="10">
        <f>SUBTOTAL(9,G201:G201)</f>
        <v>6156</v>
      </c>
    </row>
    <row r="203" spans="1:7" ht="24.95" customHeight="1" x14ac:dyDescent="0.15"/>
    <row r="204" spans="1:7" ht="20.100000000000001" customHeight="1" x14ac:dyDescent="0.15">
      <c r="A204" s="24" t="s">
        <v>333</v>
      </c>
      <c r="B204" s="24"/>
      <c r="C204" s="25" t="s">
        <v>173</v>
      </c>
      <c r="D204" s="25"/>
      <c r="E204" s="25"/>
      <c r="F204" s="25"/>
      <c r="G204" s="25"/>
    </row>
    <row r="205" spans="1:7" ht="20.100000000000001" customHeight="1" x14ac:dyDescent="0.15">
      <c r="A205" s="24" t="s">
        <v>334</v>
      </c>
      <c r="B205" s="24"/>
      <c r="C205" s="25" t="s">
        <v>335</v>
      </c>
      <c r="D205" s="25"/>
      <c r="E205" s="25"/>
      <c r="F205" s="25"/>
      <c r="G205" s="25"/>
    </row>
    <row r="206" spans="1:7" ht="24.95" customHeight="1" x14ac:dyDescent="0.15">
      <c r="A206" s="24" t="s">
        <v>336</v>
      </c>
      <c r="B206" s="24"/>
      <c r="C206" s="25" t="s">
        <v>302</v>
      </c>
      <c r="D206" s="25"/>
      <c r="E206" s="25"/>
      <c r="F206" s="25"/>
      <c r="G206" s="25"/>
    </row>
    <row r="207" spans="1:7" ht="15" customHeight="1" x14ac:dyDescent="0.15"/>
    <row r="208" spans="1:7" ht="24.95" customHeight="1" x14ac:dyDescent="0.15">
      <c r="A208" s="15" t="s">
        <v>435</v>
      </c>
      <c r="B208" s="15"/>
      <c r="C208" s="15"/>
      <c r="D208" s="15"/>
      <c r="E208" s="15"/>
      <c r="F208" s="15"/>
      <c r="G208" s="15"/>
    </row>
    <row r="209" spans="1:7" ht="15" customHeight="1" x14ac:dyDescent="0.15"/>
    <row r="210" spans="1:7" ht="60" customHeight="1" x14ac:dyDescent="0.15">
      <c r="A210" s="6" t="s">
        <v>236</v>
      </c>
      <c r="B210" s="20" t="s">
        <v>409</v>
      </c>
      <c r="C210" s="20"/>
      <c r="D210" s="20"/>
      <c r="E210" s="6" t="s">
        <v>431</v>
      </c>
      <c r="F210" s="6" t="s">
        <v>432</v>
      </c>
      <c r="G210" s="6" t="s">
        <v>433</v>
      </c>
    </row>
    <row r="211" spans="1:7" ht="15" customHeight="1" x14ac:dyDescent="0.15">
      <c r="A211" s="6">
        <v>1</v>
      </c>
      <c r="B211" s="20">
        <v>2</v>
      </c>
      <c r="C211" s="20"/>
      <c r="D211" s="20"/>
      <c r="E211" s="6">
        <v>3</v>
      </c>
      <c r="F211" s="6">
        <v>4</v>
      </c>
      <c r="G211" s="6">
        <v>5</v>
      </c>
    </row>
    <row r="212" spans="1:7" ht="20.100000000000001" customHeight="1" x14ac:dyDescent="0.15">
      <c r="A212" s="6" t="s">
        <v>349</v>
      </c>
      <c r="B212" s="19" t="s">
        <v>436</v>
      </c>
      <c r="C212" s="19"/>
      <c r="D212" s="19"/>
      <c r="E212" s="9">
        <v>1</v>
      </c>
      <c r="F212" s="9">
        <v>13000</v>
      </c>
      <c r="G212" s="9">
        <v>13000</v>
      </c>
    </row>
    <row r="213" spans="1:7" ht="24.95" customHeight="1" x14ac:dyDescent="0.15">
      <c r="A213" s="26" t="s">
        <v>399</v>
      </c>
      <c r="B213" s="26"/>
      <c r="C213" s="26"/>
      <c r="D213" s="26"/>
      <c r="E213" s="26"/>
      <c r="F213" s="26"/>
      <c r="G213" s="10">
        <f>SUBTOTAL(9,G212:G212)</f>
        <v>13000</v>
      </c>
    </row>
    <row r="214" spans="1:7" ht="24.95" customHeight="1" x14ac:dyDescent="0.15"/>
    <row r="215" spans="1:7" ht="20.100000000000001" customHeight="1" x14ac:dyDescent="0.15">
      <c r="A215" s="24" t="s">
        <v>333</v>
      </c>
      <c r="B215" s="24"/>
      <c r="C215" s="25" t="s">
        <v>167</v>
      </c>
      <c r="D215" s="25"/>
      <c r="E215" s="25"/>
      <c r="F215" s="25"/>
      <c r="G215" s="25"/>
    </row>
    <row r="216" spans="1:7" ht="20.100000000000001" customHeight="1" x14ac:dyDescent="0.15">
      <c r="A216" s="24" t="s">
        <v>334</v>
      </c>
      <c r="B216" s="24"/>
      <c r="C216" s="25" t="s">
        <v>335</v>
      </c>
      <c r="D216" s="25"/>
      <c r="E216" s="25"/>
      <c r="F216" s="25"/>
      <c r="G216" s="25"/>
    </row>
    <row r="217" spans="1:7" ht="24.95" customHeight="1" x14ac:dyDescent="0.15">
      <c r="A217" s="24" t="s">
        <v>336</v>
      </c>
      <c r="B217" s="24"/>
      <c r="C217" s="25" t="s">
        <v>302</v>
      </c>
      <c r="D217" s="25"/>
      <c r="E217" s="25"/>
      <c r="F217" s="25"/>
      <c r="G217" s="25"/>
    </row>
    <row r="218" spans="1:7" ht="15" customHeight="1" x14ac:dyDescent="0.15"/>
    <row r="219" spans="1:7" ht="24.95" customHeight="1" x14ac:dyDescent="0.15">
      <c r="A219" s="15" t="s">
        <v>430</v>
      </c>
      <c r="B219" s="15"/>
      <c r="C219" s="15"/>
      <c r="D219" s="15"/>
      <c r="E219" s="15"/>
      <c r="F219" s="15"/>
      <c r="G219" s="15"/>
    </row>
    <row r="220" spans="1:7" ht="15" customHeight="1" x14ac:dyDescent="0.15"/>
    <row r="221" spans="1:7" ht="60" customHeight="1" x14ac:dyDescent="0.15">
      <c r="A221" s="6" t="s">
        <v>236</v>
      </c>
      <c r="B221" s="20" t="s">
        <v>409</v>
      </c>
      <c r="C221" s="20"/>
      <c r="D221" s="20"/>
      <c r="E221" s="6" t="s">
        <v>431</v>
      </c>
      <c r="F221" s="6" t="s">
        <v>432</v>
      </c>
      <c r="G221" s="6" t="s">
        <v>433</v>
      </c>
    </row>
    <row r="222" spans="1:7" ht="15" customHeight="1" x14ac:dyDescent="0.15">
      <c r="A222" s="6">
        <v>1</v>
      </c>
      <c r="B222" s="20">
        <v>2</v>
      </c>
      <c r="C222" s="20"/>
      <c r="D222" s="20"/>
      <c r="E222" s="6">
        <v>3</v>
      </c>
      <c r="F222" s="6">
        <v>4</v>
      </c>
      <c r="G222" s="6">
        <v>5</v>
      </c>
    </row>
    <row r="223" spans="1:7" ht="39.950000000000003" customHeight="1" x14ac:dyDescent="0.15">
      <c r="A223" s="6" t="s">
        <v>241</v>
      </c>
      <c r="B223" s="19" t="s">
        <v>437</v>
      </c>
      <c r="C223" s="19"/>
      <c r="D223" s="19"/>
      <c r="E223" s="9">
        <v>8355800</v>
      </c>
      <c r="F223" s="9">
        <v>2</v>
      </c>
      <c r="G223" s="9">
        <v>167116</v>
      </c>
    </row>
    <row r="224" spans="1:7" ht="24.95" customHeight="1" x14ac:dyDescent="0.15">
      <c r="A224" s="26" t="s">
        <v>399</v>
      </c>
      <c r="B224" s="26"/>
      <c r="C224" s="26"/>
      <c r="D224" s="26"/>
      <c r="E224" s="26"/>
      <c r="F224" s="26"/>
      <c r="G224" s="10">
        <f>SUBTOTAL(9,G223:G223)</f>
        <v>167116</v>
      </c>
    </row>
    <row r="225" spans="1:7" ht="24.95" customHeight="1" x14ac:dyDescent="0.15"/>
    <row r="226" spans="1:7" ht="20.100000000000001" customHeight="1" x14ac:dyDescent="0.15">
      <c r="A226" s="24" t="s">
        <v>333</v>
      </c>
      <c r="B226" s="24"/>
      <c r="C226" s="25" t="s">
        <v>170</v>
      </c>
      <c r="D226" s="25"/>
      <c r="E226" s="25"/>
      <c r="F226" s="25"/>
      <c r="G226" s="25"/>
    </row>
    <row r="227" spans="1:7" ht="20.100000000000001" customHeight="1" x14ac:dyDescent="0.15">
      <c r="A227" s="24" t="s">
        <v>334</v>
      </c>
      <c r="B227" s="24"/>
      <c r="C227" s="25" t="s">
        <v>335</v>
      </c>
      <c r="D227" s="25"/>
      <c r="E227" s="25"/>
      <c r="F227" s="25"/>
      <c r="G227" s="25"/>
    </row>
    <row r="228" spans="1:7" ht="24.95" customHeight="1" x14ac:dyDescent="0.15">
      <c r="A228" s="24" t="s">
        <v>336</v>
      </c>
      <c r="B228" s="24"/>
      <c r="C228" s="25" t="s">
        <v>305</v>
      </c>
      <c r="D228" s="25"/>
      <c r="E228" s="25"/>
      <c r="F228" s="25"/>
      <c r="G228" s="25"/>
    </row>
    <row r="229" spans="1:7" ht="15" customHeight="1" x14ac:dyDescent="0.15"/>
    <row r="230" spans="1:7" ht="24.95" customHeight="1" x14ac:dyDescent="0.15">
      <c r="A230" s="15" t="s">
        <v>430</v>
      </c>
      <c r="B230" s="15"/>
      <c r="C230" s="15"/>
      <c r="D230" s="15"/>
      <c r="E230" s="15"/>
      <c r="F230" s="15"/>
      <c r="G230" s="15"/>
    </row>
    <row r="231" spans="1:7" ht="15" customHeight="1" x14ac:dyDescent="0.15"/>
    <row r="232" spans="1:7" ht="60" customHeight="1" x14ac:dyDescent="0.15">
      <c r="A232" s="6" t="s">
        <v>236</v>
      </c>
      <c r="B232" s="20" t="s">
        <v>409</v>
      </c>
      <c r="C232" s="20"/>
      <c r="D232" s="20"/>
      <c r="E232" s="6" t="s">
        <v>431</v>
      </c>
      <c r="F232" s="6" t="s">
        <v>432</v>
      </c>
      <c r="G232" s="6" t="s">
        <v>433</v>
      </c>
    </row>
    <row r="233" spans="1:7" ht="15" customHeight="1" x14ac:dyDescent="0.15">
      <c r="A233" s="6">
        <v>1</v>
      </c>
      <c r="B233" s="20">
        <v>2</v>
      </c>
      <c r="C233" s="20"/>
      <c r="D233" s="20"/>
      <c r="E233" s="6">
        <v>3</v>
      </c>
      <c r="F233" s="6">
        <v>4</v>
      </c>
      <c r="G233" s="6">
        <v>5</v>
      </c>
    </row>
    <row r="234" spans="1:7" ht="20.100000000000001" customHeight="1" x14ac:dyDescent="0.15">
      <c r="A234" s="6" t="s">
        <v>348</v>
      </c>
      <c r="B234" s="19" t="s">
        <v>434</v>
      </c>
      <c r="C234" s="19"/>
      <c r="D234" s="19"/>
      <c r="E234" s="9">
        <v>205.2</v>
      </c>
      <c r="F234" s="9">
        <v>30</v>
      </c>
      <c r="G234" s="9">
        <v>6156</v>
      </c>
    </row>
    <row r="235" spans="1:7" ht="24.95" customHeight="1" x14ac:dyDescent="0.15">
      <c r="A235" s="26" t="s">
        <v>399</v>
      </c>
      <c r="B235" s="26"/>
      <c r="C235" s="26"/>
      <c r="D235" s="26"/>
      <c r="E235" s="26"/>
      <c r="F235" s="26"/>
      <c r="G235" s="10">
        <f>SUBTOTAL(9,G234:G234)</f>
        <v>6156</v>
      </c>
    </row>
    <row r="236" spans="1:7" ht="24.95" customHeight="1" x14ac:dyDescent="0.15"/>
    <row r="237" spans="1:7" ht="20.100000000000001" customHeight="1" x14ac:dyDescent="0.15">
      <c r="A237" s="24" t="s">
        <v>333</v>
      </c>
      <c r="B237" s="24"/>
      <c r="C237" s="25" t="s">
        <v>173</v>
      </c>
      <c r="D237" s="25"/>
      <c r="E237" s="25"/>
      <c r="F237" s="25"/>
      <c r="G237" s="25"/>
    </row>
    <row r="238" spans="1:7" ht="20.100000000000001" customHeight="1" x14ac:dyDescent="0.15">
      <c r="A238" s="24" t="s">
        <v>334</v>
      </c>
      <c r="B238" s="24"/>
      <c r="C238" s="25" t="s">
        <v>335</v>
      </c>
      <c r="D238" s="25"/>
      <c r="E238" s="25"/>
      <c r="F238" s="25"/>
      <c r="G238" s="25"/>
    </row>
    <row r="239" spans="1:7" ht="24.95" customHeight="1" x14ac:dyDescent="0.15">
      <c r="A239" s="24" t="s">
        <v>336</v>
      </c>
      <c r="B239" s="24"/>
      <c r="C239" s="25" t="s">
        <v>305</v>
      </c>
      <c r="D239" s="25"/>
      <c r="E239" s="25"/>
      <c r="F239" s="25"/>
      <c r="G239" s="25"/>
    </row>
    <row r="240" spans="1:7" ht="15" customHeight="1" x14ac:dyDescent="0.15"/>
    <row r="241" spans="1:7" ht="24.95" customHeight="1" x14ac:dyDescent="0.15">
      <c r="A241" s="15" t="s">
        <v>435</v>
      </c>
      <c r="B241" s="15"/>
      <c r="C241" s="15"/>
      <c r="D241" s="15"/>
      <c r="E241" s="15"/>
      <c r="F241" s="15"/>
      <c r="G241" s="15"/>
    </row>
    <row r="242" spans="1:7" ht="15" customHeight="1" x14ac:dyDescent="0.15"/>
    <row r="243" spans="1:7" ht="60" customHeight="1" x14ac:dyDescent="0.15">
      <c r="A243" s="6" t="s">
        <v>236</v>
      </c>
      <c r="B243" s="20" t="s">
        <v>409</v>
      </c>
      <c r="C243" s="20"/>
      <c r="D243" s="20"/>
      <c r="E243" s="6" t="s">
        <v>431</v>
      </c>
      <c r="F243" s="6" t="s">
        <v>432</v>
      </c>
      <c r="G243" s="6" t="s">
        <v>433</v>
      </c>
    </row>
    <row r="244" spans="1:7" ht="15" customHeight="1" x14ac:dyDescent="0.15">
      <c r="A244" s="6">
        <v>1</v>
      </c>
      <c r="B244" s="20">
        <v>2</v>
      </c>
      <c r="C244" s="20"/>
      <c r="D244" s="20"/>
      <c r="E244" s="6">
        <v>3</v>
      </c>
      <c r="F244" s="6">
        <v>4</v>
      </c>
      <c r="G244" s="6">
        <v>5</v>
      </c>
    </row>
    <row r="245" spans="1:7" ht="20.100000000000001" customHeight="1" x14ac:dyDescent="0.15">
      <c r="A245" s="6" t="s">
        <v>349</v>
      </c>
      <c r="B245" s="19" t="s">
        <v>436</v>
      </c>
      <c r="C245" s="19"/>
      <c r="D245" s="19"/>
      <c r="E245" s="9">
        <v>1</v>
      </c>
      <c r="F245" s="9">
        <v>13000</v>
      </c>
      <c r="G245" s="9">
        <v>13000</v>
      </c>
    </row>
    <row r="246" spans="1:7" ht="24.95" customHeight="1" x14ac:dyDescent="0.15">
      <c r="A246" s="26" t="s">
        <v>399</v>
      </c>
      <c r="B246" s="26"/>
      <c r="C246" s="26"/>
      <c r="D246" s="26"/>
      <c r="E246" s="26"/>
      <c r="F246" s="26"/>
      <c r="G246" s="10">
        <f>SUBTOTAL(9,G245:G245)</f>
        <v>13000</v>
      </c>
    </row>
    <row r="247" spans="1:7" ht="24.95" customHeight="1" x14ac:dyDescent="0.15"/>
    <row r="248" spans="1:7" ht="20.100000000000001" customHeight="1" x14ac:dyDescent="0.15">
      <c r="A248" s="24" t="s">
        <v>333</v>
      </c>
      <c r="B248" s="24"/>
      <c r="C248" s="25" t="s">
        <v>167</v>
      </c>
      <c r="D248" s="25"/>
      <c r="E248" s="25"/>
      <c r="F248" s="25"/>
      <c r="G248" s="25"/>
    </row>
    <row r="249" spans="1:7" ht="20.100000000000001" customHeight="1" x14ac:dyDescent="0.15">
      <c r="A249" s="24" t="s">
        <v>334</v>
      </c>
      <c r="B249" s="24"/>
      <c r="C249" s="25" t="s">
        <v>335</v>
      </c>
      <c r="D249" s="25"/>
      <c r="E249" s="25"/>
      <c r="F249" s="25"/>
      <c r="G249" s="25"/>
    </row>
    <row r="250" spans="1:7" ht="24.95" customHeight="1" x14ac:dyDescent="0.15">
      <c r="A250" s="24" t="s">
        <v>336</v>
      </c>
      <c r="B250" s="24"/>
      <c r="C250" s="25" t="s">
        <v>305</v>
      </c>
      <c r="D250" s="25"/>
      <c r="E250" s="25"/>
      <c r="F250" s="25"/>
      <c r="G250" s="25"/>
    </row>
    <row r="251" spans="1:7" ht="15" customHeight="1" x14ac:dyDescent="0.15"/>
    <row r="252" spans="1:7" ht="24.95" customHeight="1" x14ac:dyDescent="0.15">
      <c r="A252" s="15" t="s">
        <v>430</v>
      </c>
      <c r="B252" s="15"/>
      <c r="C252" s="15"/>
      <c r="D252" s="15"/>
      <c r="E252" s="15"/>
      <c r="F252" s="15"/>
      <c r="G252" s="15"/>
    </row>
    <row r="253" spans="1:7" ht="15" customHeight="1" x14ac:dyDescent="0.15"/>
    <row r="254" spans="1:7" ht="60" customHeight="1" x14ac:dyDescent="0.15">
      <c r="A254" s="6" t="s">
        <v>236</v>
      </c>
      <c r="B254" s="20" t="s">
        <v>409</v>
      </c>
      <c r="C254" s="20"/>
      <c r="D254" s="20"/>
      <c r="E254" s="6" t="s">
        <v>431</v>
      </c>
      <c r="F254" s="6" t="s">
        <v>432</v>
      </c>
      <c r="G254" s="6" t="s">
        <v>433</v>
      </c>
    </row>
    <row r="255" spans="1:7" ht="15" customHeight="1" x14ac:dyDescent="0.15">
      <c r="A255" s="6">
        <v>1</v>
      </c>
      <c r="B255" s="20">
        <v>2</v>
      </c>
      <c r="C255" s="20"/>
      <c r="D255" s="20"/>
      <c r="E255" s="6">
        <v>3</v>
      </c>
      <c r="F255" s="6">
        <v>4</v>
      </c>
      <c r="G255" s="6">
        <v>5</v>
      </c>
    </row>
    <row r="256" spans="1:7" ht="39.950000000000003" customHeight="1" x14ac:dyDescent="0.15">
      <c r="A256" s="6" t="s">
        <v>241</v>
      </c>
      <c r="B256" s="19" t="s">
        <v>437</v>
      </c>
      <c r="C256" s="19"/>
      <c r="D256" s="19"/>
      <c r="E256" s="9">
        <v>8355800</v>
      </c>
      <c r="F256" s="9">
        <v>2</v>
      </c>
      <c r="G256" s="9">
        <v>167116</v>
      </c>
    </row>
    <row r="257" spans="1:7" ht="24.95" customHeight="1" x14ac:dyDescent="0.15">
      <c r="A257" s="26" t="s">
        <v>399</v>
      </c>
      <c r="B257" s="26"/>
      <c r="C257" s="26"/>
      <c r="D257" s="26"/>
      <c r="E257" s="26"/>
      <c r="F257" s="26"/>
      <c r="G257" s="10">
        <f>SUBTOTAL(9,G256:G256)</f>
        <v>167116</v>
      </c>
    </row>
    <row r="258" spans="1:7" ht="0" hidden="1" customHeight="1" x14ac:dyDescent="0.15"/>
  </sheetData>
  <sheetProtection password="8312" sheet="1" objects="1" scenarios="1"/>
  <mergeCells count="257">
    <mergeCell ref="A252:G252"/>
    <mergeCell ref="B254:D254"/>
    <mergeCell ref="B255:D255"/>
    <mergeCell ref="B256:D256"/>
    <mergeCell ref="A257:F257"/>
    <mergeCell ref="A248:B248"/>
    <mergeCell ref="C248:G248"/>
    <mergeCell ref="A249:B249"/>
    <mergeCell ref="C249:G249"/>
    <mergeCell ref="A250:B250"/>
    <mergeCell ref="C250:G250"/>
    <mergeCell ref="A241:G241"/>
    <mergeCell ref="B243:D243"/>
    <mergeCell ref="B244:D244"/>
    <mergeCell ref="B245:D245"/>
    <mergeCell ref="A246:F246"/>
    <mergeCell ref="A237:B237"/>
    <mergeCell ref="C237:G237"/>
    <mergeCell ref="A238:B238"/>
    <mergeCell ref="C238:G238"/>
    <mergeCell ref="A239:B239"/>
    <mergeCell ref="C239:G239"/>
    <mergeCell ref="A230:G230"/>
    <mergeCell ref="B232:D232"/>
    <mergeCell ref="B233:D233"/>
    <mergeCell ref="B234:D234"/>
    <mergeCell ref="A235:F235"/>
    <mergeCell ref="A226:B226"/>
    <mergeCell ref="C226:G226"/>
    <mergeCell ref="A227:B227"/>
    <mergeCell ref="C227:G227"/>
    <mergeCell ref="A228:B228"/>
    <mergeCell ref="C228:G228"/>
    <mergeCell ref="A219:G219"/>
    <mergeCell ref="B221:D221"/>
    <mergeCell ref="B222:D222"/>
    <mergeCell ref="B223:D223"/>
    <mergeCell ref="A224:F224"/>
    <mergeCell ref="A215:B215"/>
    <mergeCell ref="C215:G215"/>
    <mergeCell ref="A216:B216"/>
    <mergeCell ref="C216:G216"/>
    <mergeCell ref="A217:B217"/>
    <mergeCell ref="C217:G217"/>
    <mergeCell ref="A208:G208"/>
    <mergeCell ref="B210:D210"/>
    <mergeCell ref="B211:D211"/>
    <mergeCell ref="B212:D212"/>
    <mergeCell ref="A213:F213"/>
    <mergeCell ref="A204:B204"/>
    <mergeCell ref="C204:G204"/>
    <mergeCell ref="A205:B205"/>
    <mergeCell ref="C205:G205"/>
    <mergeCell ref="A206:B206"/>
    <mergeCell ref="C206:G206"/>
    <mergeCell ref="A197:G197"/>
    <mergeCell ref="B199:D199"/>
    <mergeCell ref="B200:D200"/>
    <mergeCell ref="B201:D201"/>
    <mergeCell ref="A202:F202"/>
    <mergeCell ref="A193:B193"/>
    <mergeCell ref="C193:G193"/>
    <mergeCell ref="A194:B194"/>
    <mergeCell ref="C194:G194"/>
    <mergeCell ref="A195:B195"/>
    <mergeCell ref="C195:G195"/>
    <mergeCell ref="A186:G186"/>
    <mergeCell ref="B188:D188"/>
    <mergeCell ref="B189:D189"/>
    <mergeCell ref="B190:D190"/>
    <mergeCell ref="A191:F191"/>
    <mergeCell ref="A182:B182"/>
    <mergeCell ref="C182:G182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A180:F180"/>
    <mergeCell ref="A171:B171"/>
    <mergeCell ref="C171:G171"/>
    <mergeCell ref="A172:B172"/>
    <mergeCell ref="C172:G172"/>
    <mergeCell ref="A173:B173"/>
    <mergeCell ref="C173:G173"/>
    <mergeCell ref="A164:G164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2:B162"/>
    <mergeCell ref="C162:G162"/>
    <mergeCell ref="B154:E154"/>
    <mergeCell ref="B155:E155"/>
    <mergeCell ref="B156:E156"/>
    <mergeCell ref="B157:E157"/>
    <mergeCell ref="A158:F158"/>
    <mergeCell ref="B149:E149"/>
    <mergeCell ref="B150:E150"/>
    <mergeCell ref="B151:E151"/>
    <mergeCell ref="B152:E152"/>
    <mergeCell ref="B153:E153"/>
    <mergeCell ref="B144:E144"/>
    <mergeCell ref="B145:E145"/>
    <mergeCell ref="B146:E146"/>
    <mergeCell ref="B147:E147"/>
    <mergeCell ref="B148:E148"/>
    <mergeCell ref="A139:B139"/>
    <mergeCell ref="C139:G139"/>
    <mergeCell ref="A140:B140"/>
    <mergeCell ref="C140:G140"/>
    <mergeCell ref="A142:G142"/>
    <mergeCell ref="B134:E134"/>
    <mergeCell ref="B135:E135"/>
    <mergeCell ref="A136:F136"/>
    <mergeCell ref="A138:B138"/>
    <mergeCell ref="C138:G138"/>
    <mergeCell ref="B129:E129"/>
    <mergeCell ref="B130:E130"/>
    <mergeCell ref="B131:E131"/>
    <mergeCell ref="B132:E132"/>
    <mergeCell ref="B133:E133"/>
    <mergeCell ref="B124:E124"/>
    <mergeCell ref="B125:E125"/>
    <mergeCell ref="B126:E126"/>
    <mergeCell ref="B127:E127"/>
    <mergeCell ref="B128:E128"/>
    <mergeCell ref="A118:B118"/>
    <mergeCell ref="C118:G118"/>
    <mergeCell ref="A120:G120"/>
    <mergeCell ref="B122:E122"/>
    <mergeCell ref="B123:E123"/>
    <mergeCell ref="A114:F114"/>
    <mergeCell ref="A116:B116"/>
    <mergeCell ref="C116:G116"/>
    <mergeCell ref="A117:B117"/>
    <mergeCell ref="C117:G117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98:G98"/>
    <mergeCell ref="B100:E100"/>
    <mergeCell ref="B101:E101"/>
    <mergeCell ref="B102:E102"/>
    <mergeCell ref="B103:E103"/>
    <mergeCell ref="A94:B94"/>
    <mergeCell ref="C94:G94"/>
    <mergeCell ref="A95:B95"/>
    <mergeCell ref="C95:G95"/>
    <mergeCell ref="A96:B96"/>
    <mergeCell ref="C96:G96"/>
    <mergeCell ref="B88:E88"/>
    <mergeCell ref="B89:E89"/>
    <mergeCell ref="B90:E90"/>
    <mergeCell ref="B91:E91"/>
    <mergeCell ref="A92:F92"/>
    <mergeCell ref="A82:B82"/>
    <mergeCell ref="C82:G82"/>
    <mergeCell ref="A84:G84"/>
    <mergeCell ref="B86:E86"/>
    <mergeCell ref="B87:E87"/>
    <mergeCell ref="B77:C77"/>
    <mergeCell ref="A78:F78"/>
    <mergeCell ref="A80:B80"/>
    <mergeCell ref="C80:G80"/>
    <mergeCell ref="A81:B81"/>
    <mergeCell ref="C81:G81"/>
    <mergeCell ref="A71:B71"/>
    <mergeCell ref="C71:G71"/>
    <mergeCell ref="A73:G73"/>
    <mergeCell ref="B75:C75"/>
    <mergeCell ref="B76:C76"/>
    <mergeCell ref="B66:C66"/>
    <mergeCell ref="A67:F67"/>
    <mergeCell ref="A69:B69"/>
    <mergeCell ref="C69:G69"/>
    <mergeCell ref="A70:B70"/>
    <mergeCell ref="C70:G70"/>
    <mergeCell ref="A60:B60"/>
    <mergeCell ref="C60:G60"/>
    <mergeCell ref="A62:G62"/>
    <mergeCell ref="B64:C64"/>
    <mergeCell ref="B65:C65"/>
    <mergeCell ref="A56:F56"/>
    <mergeCell ref="A58:B58"/>
    <mergeCell ref="C58:G58"/>
    <mergeCell ref="A59:B59"/>
    <mergeCell ref="C59:G59"/>
    <mergeCell ref="A50:G50"/>
    <mergeCell ref="B52:C52"/>
    <mergeCell ref="B53:C53"/>
    <mergeCell ref="B54:C54"/>
    <mergeCell ref="B55:C55"/>
    <mergeCell ref="A46:B46"/>
    <mergeCell ref="C46:G46"/>
    <mergeCell ref="A47:B47"/>
    <mergeCell ref="C47:G47"/>
    <mergeCell ref="A48:B48"/>
    <mergeCell ref="C48:G48"/>
    <mergeCell ref="A39:G39"/>
    <mergeCell ref="B41:C41"/>
    <mergeCell ref="B42:C42"/>
    <mergeCell ref="B43:C43"/>
    <mergeCell ref="A44:F44"/>
    <mergeCell ref="A35:B35"/>
    <mergeCell ref="C35:G35"/>
    <mergeCell ref="A36:B36"/>
    <mergeCell ref="C36:G36"/>
    <mergeCell ref="A37:B37"/>
    <mergeCell ref="C37:G37"/>
    <mergeCell ref="A28:G28"/>
    <mergeCell ref="B30:C30"/>
    <mergeCell ref="B31:C31"/>
    <mergeCell ref="B32:C32"/>
    <mergeCell ref="A33:F33"/>
    <mergeCell ref="A24:B24"/>
    <mergeCell ref="C24:G24"/>
    <mergeCell ref="A25:B25"/>
    <mergeCell ref="C25:G25"/>
    <mergeCell ref="A26:B26"/>
    <mergeCell ref="C26:G26"/>
    <mergeCell ref="A17:G17"/>
    <mergeCell ref="B19:C19"/>
    <mergeCell ref="B20:C20"/>
    <mergeCell ref="B21:C21"/>
    <mergeCell ref="A22:F22"/>
    <mergeCell ref="A13:B13"/>
    <mergeCell ref="C13:G13"/>
    <mergeCell ref="A14:B14"/>
    <mergeCell ref="C14:G14"/>
    <mergeCell ref="A15:B15"/>
    <mergeCell ref="C15:G15"/>
    <mergeCell ref="A6:G6"/>
    <mergeCell ref="B8:C8"/>
    <mergeCell ref="B9:C9"/>
    <mergeCell ref="B10:C10"/>
    <mergeCell ref="A11:F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5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333</v>
      </c>
      <c r="B2" s="24"/>
      <c r="C2" s="25" t="s">
        <v>204</v>
      </c>
      <c r="D2" s="25"/>
      <c r="E2" s="25"/>
      <c r="F2" s="25"/>
      <c r="G2" s="25"/>
    </row>
    <row r="3" spans="1:7" ht="20.100000000000001" customHeight="1" x14ac:dyDescent="0.15">
      <c r="A3" s="24" t="s">
        <v>334</v>
      </c>
      <c r="B3" s="24"/>
      <c r="C3" s="25" t="s">
        <v>401</v>
      </c>
      <c r="D3" s="25"/>
      <c r="E3" s="25"/>
      <c r="F3" s="25"/>
      <c r="G3" s="25"/>
    </row>
    <row r="4" spans="1:7" ht="24.95" customHeight="1" x14ac:dyDescent="0.15">
      <c r="A4" s="24" t="s">
        <v>336</v>
      </c>
      <c r="B4" s="24"/>
      <c r="C4" s="25" t="s">
        <v>299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438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236</v>
      </c>
      <c r="B8" s="20" t="s">
        <v>409</v>
      </c>
      <c r="C8" s="20"/>
      <c r="D8" s="6" t="s">
        <v>439</v>
      </c>
      <c r="E8" s="6" t="s">
        <v>440</v>
      </c>
      <c r="F8" s="6" t="s">
        <v>441</v>
      </c>
      <c r="G8" s="6" t="s">
        <v>442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60" customHeight="1" x14ac:dyDescent="0.15">
      <c r="A10" s="6" t="s">
        <v>443</v>
      </c>
      <c r="B10" s="19" t="s">
        <v>444</v>
      </c>
      <c r="C10" s="19"/>
      <c r="D10" s="6" t="s">
        <v>299</v>
      </c>
      <c r="E10" s="9">
        <v>6</v>
      </c>
      <c r="F10" s="9">
        <v>5000</v>
      </c>
      <c r="G10" s="9">
        <v>30000</v>
      </c>
    </row>
    <row r="11" spans="1:7" ht="24.95" customHeight="1" x14ac:dyDescent="0.15">
      <c r="A11" s="26" t="s">
        <v>445</v>
      </c>
      <c r="B11" s="26"/>
      <c r="C11" s="26"/>
      <c r="D11" s="26"/>
      <c r="E11" s="10">
        <f>SUBTOTAL(9,E10:E10)</f>
        <v>6</v>
      </c>
      <c r="F11" s="10" t="s">
        <v>400</v>
      </c>
      <c r="G11" s="10">
        <f>SUBTOTAL(9,G10:G10)</f>
        <v>30000</v>
      </c>
    </row>
    <row r="12" spans="1:7" ht="24.95" customHeight="1" x14ac:dyDescent="0.15">
      <c r="A12" s="26" t="s">
        <v>446</v>
      </c>
      <c r="B12" s="26"/>
      <c r="C12" s="26"/>
      <c r="D12" s="26"/>
      <c r="E12" s="26"/>
      <c r="F12" s="26"/>
      <c r="G12" s="10">
        <f>SUBTOTAL(9,G10:G11)</f>
        <v>30000</v>
      </c>
    </row>
    <row r="13" spans="1:7" ht="24.95" customHeight="1" x14ac:dyDescent="0.15"/>
    <row r="14" spans="1:7" ht="20.100000000000001" customHeight="1" x14ac:dyDescent="0.15">
      <c r="A14" s="24" t="s">
        <v>333</v>
      </c>
      <c r="B14" s="24"/>
      <c r="C14" s="25" t="s">
        <v>204</v>
      </c>
      <c r="D14" s="25"/>
      <c r="E14" s="25"/>
      <c r="F14" s="25"/>
      <c r="G14" s="25"/>
    </row>
    <row r="15" spans="1:7" ht="20.100000000000001" customHeight="1" x14ac:dyDescent="0.15">
      <c r="A15" s="24" t="s">
        <v>334</v>
      </c>
      <c r="B15" s="24"/>
      <c r="C15" s="25" t="s">
        <v>401</v>
      </c>
      <c r="D15" s="25"/>
      <c r="E15" s="25"/>
      <c r="F15" s="25"/>
      <c r="G15" s="25"/>
    </row>
    <row r="16" spans="1:7" ht="24.95" customHeight="1" x14ac:dyDescent="0.15">
      <c r="A16" s="24" t="s">
        <v>336</v>
      </c>
      <c r="B16" s="24"/>
      <c r="C16" s="25" t="s">
        <v>299</v>
      </c>
      <c r="D16" s="25"/>
      <c r="E16" s="25"/>
      <c r="F16" s="25"/>
      <c r="G16" s="25"/>
    </row>
    <row r="17" spans="1:7" ht="15" customHeight="1" x14ac:dyDescent="0.15"/>
    <row r="18" spans="1:7" ht="24.95" customHeight="1" x14ac:dyDescent="0.15">
      <c r="A18" s="15" t="s">
        <v>447</v>
      </c>
      <c r="B18" s="15"/>
      <c r="C18" s="15"/>
      <c r="D18" s="15"/>
      <c r="E18" s="15"/>
      <c r="F18" s="15"/>
      <c r="G18" s="15"/>
    </row>
    <row r="19" spans="1:7" ht="15" customHeight="1" x14ac:dyDescent="0.15"/>
    <row r="20" spans="1:7" ht="50.1" customHeight="1" x14ac:dyDescent="0.15">
      <c r="A20" s="6" t="s">
        <v>236</v>
      </c>
      <c r="B20" s="20" t="s">
        <v>409</v>
      </c>
      <c r="C20" s="20"/>
      <c r="D20" s="6" t="s">
        <v>439</v>
      </c>
      <c r="E20" s="6" t="s">
        <v>440</v>
      </c>
      <c r="F20" s="6" t="s">
        <v>441</v>
      </c>
      <c r="G20" s="6" t="s">
        <v>442</v>
      </c>
    </row>
    <row r="21" spans="1:7" ht="15" customHeight="1" x14ac:dyDescent="0.15">
      <c r="A21" s="6">
        <v>1</v>
      </c>
      <c r="B21" s="20">
        <v>2</v>
      </c>
      <c r="C21" s="20"/>
      <c r="D21" s="6">
        <v>3</v>
      </c>
      <c r="E21" s="6">
        <v>4</v>
      </c>
      <c r="F21" s="6">
        <v>5</v>
      </c>
      <c r="G21" s="6">
        <v>6</v>
      </c>
    </row>
    <row r="22" spans="1:7" ht="80.099999999999994" customHeight="1" x14ac:dyDescent="0.15">
      <c r="A22" s="6" t="s">
        <v>448</v>
      </c>
      <c r="B22" s="19" t="s">
        <v>449</v>
      </c>
      <c r="C22" s="19"/>
      <c r="D22" s="6"/>
      <c r="E22" s="9">
        <v>1</v>
      </c>
      <c r="F22" s="9">
        <v>2500</v>
      </c>
      <c r="G22" s="9">
        <v>2500</v>
      </c>
    </row>
    <row r="23" spans="1:7" ht="24.95" customHeight="1" x14ac:dyDescent="0.15">
      <c r="A23" s="26" t="s">
        <v>445</v>
      </c>
      <c r="B23" s="26"/>
      <c r="C23" s="26"/>
      <c r="D23" s="26"/>
      <c r="E23" s="10">
        <f>SUBTOTAL(9,E22:E22)</f>
        <v>1</v>
      </c>
      <c r="F23" s="10" t="s">
        <v>400</v>
      </c>
      <c r="G23" s="10">
        <f>SUBTOTAL(9,G22:G22)</f>
        <v>2500</v>
      </c>
    </row>
    <row r="24" spans="1:7" ht="80.099999999999994" customHeight="1" x14ac:dyDescent="0.15">
      <c r="A24" s="6" t="s">
        <v>450</v>
      </c>
      <c r="B24" s="19" t="s">
        <v>451</v>
      </c>
      <c r="C24" s="19"/>
      <c r="D24" s="6"/>
      <c r="E24" s="9">
        <v>1</v>
      </c>
      <c r="F24" s="9">
        <v>2500</v>
      </c>
      <c r="G24" s="9">
        <v>2500</v>
      </c>
    </row>
    <row r="25" spans="1:7" ht="24.95" customHeight="1" x14ac:dyDescent="0.15">
      <c r="A25" s="26" t="s">
        <v>445</v>
      </c>
      <c r="B25" s="26"/>
      <c r="C25" s="26"/>
      <c r="D25" s="26"/>
      <c r="E25" s="10">
        <f>SUBTOTAL(9,E24:E24)</f>
        <v>1</v>
      </c>
      <c r="F25" s="10" t="s">
        <v>400</v>
      </c>
      <c r="G25" s="10">
        <f>SUBTOTAL(9,G24:G24)</f>
        <v>2500</v>
      </c>
    </row>
    <row r="26" spans="1:7" ht="39.950000000000003" customHeight="1" x14ac:dyDescent="0.15">
      <c r="A26" s="6" t="s">
        <v>452</v>
      </c>
      <c r="B26" s="19" t="s">
        <v>453</v>
      </c>
      <c r="C26" s="19"/>
      <c r="D26" s="6" t="s">
        <v>299</v>
      </c>
      <c r="E26" s="9">
        <v>4</v>
      </c>
      <c r="F26" s="9">
        <v>799.75</v>
      </c>
      <c r="G26" s="9">
        <v>3199</v>
      </c>
    </row>
    <row r="27" spans="1:7" ht="24.95" customHeight="1" x14ac:dyDescent="0.15">
      <c r="A27" s="26" t="s">
        <v>445</v>
      </c>
      <c r="B27" s="26"/>
      <c r="C27" s="26"/>
      <c r="D27" s="26"/>
      <c r="E27" s="10">
        <f>SUBTOTAL(9,E26:E26)</f>
        <v>4</v>
      </c>
      <c r="F27" s="10" t="s">
        <v>400</v>
      </c>
      <c r="G27" s="10">
        <f>SUBTOTAL(9,G26:G26)</f>
        <v>3199</v>
      </c>
    </row>
    <row r="28" spans="1:7" ht="39.950000000000003" customHeight="1" x14ac:dyDescent="0.15">
      <c r="A28" s="6" t="s">
        <v>454</v>
      </c>
      <c r="B28" s="19" t="s">
        <v>455</v>
      </c>
      <c r="C28" s="19"/>
      <c r="D28" s="6" t="s">
        <v>299</v>
      </c>
      <c r="E28" s="9">
        <v>8</v>
      </c>
      <c r="F28" s="9">
        <v>749.75</v>
      </c>
      <c r="G28" s="9">
        <v>5998</v>
      </c>
    </row>
    <row r="29" spans="1:7" ht="24.95" customHeight="1" x14ac:dyDescent="0.15">
      <c r="A29" s="26" t="s">
        <v>445</v>
      </c>
      <c r="B29" s="26"/>
      <c r="C29" s="26"/>
      <c r="D29" s="26"/>
      <c r="E29" s="10">
        <f>SUBTOTAL(9,E28:E28)</f>
        <v>8</v>
      </c>
      <c r="F29" s="10" t="s">
        <v>400</v>
      </c>
      <c r="G29" s="10">
        <f>SUBTOTAL(9,G28:G28)</f>
        <v>5998</v>
      </c>
    </row>
    <row r="30" spans="1:7" ht="24.95" customHeight="1" x14ac:dyDescent="0.15">
      <c r="A30" s="26" t="s">
        <v>446</v>
      </c>
      <c r="B30" s="26"/>
      <c r="C30" s="26"/>
      <c r="D30" s="26"/>
      <c r="E30" s="26"/>
      <c r="F30" s="26"/>
      <c r="G30" s="10">
        <f>SUBTOTAL(9,G22:G29)</f>
        <v>14197</v>
      </c>
    </row>
    <row r="31" spans="1:7" ht="24.95" customHeight="1" x14ac:dyDescent="0.15"/>
    <row r="32" spans="1:7" ht="20.100000000000001" customHeight="1" x14ac:dyDescent="0.15">
      <c r="A32" s="24" t="s">
        <v>333</v>
      </c>
      <c r="B32" s="24"/>
      <c r="C32" s="25" t="s">
        <v>204</v>
      </c>
      <c r="D32" s="25"/>
      <c r="E32" s="25"/>
      <c r="F32" s="25"/>
      <c r="G32" s="25"/>
    </row>
    <row r="33" spans="1:7" ht="20.100000000000001" customHeight="1" x14ac:dyDescent="0.15">
      <c r="A33" s="24" t="s">
        <v>334</v>
      </c>
      <c r="B33" s="24"/>
      <c r="C33" s="25" t="s">
        <v>335</v>
      </c>
      <c r="D33" s="25"/>
      <c r="E33" s="25"/>
      <c r="F33" s="25"/>
      <c r="G33" s="25"/>
    </row>
    <row r="34" spans="1:7" ht="24.95" customHeight="1" x14ac:dyDescent="0.15">
      <c r="A34" s="24" t="s">
        <v>336</v>
      </c>
      <c r="B34" s="24"/>
      <c r="C34" s="25" t="s">
        <v>299</v>
      </c>
      <c r="D34" s="25"/>
      <c r="E34" s="25"/>
      <c r="F34" s="25"/>
      <c r="G34" s="25"/>
    </row>
    <row r="35" spans="1:7" ht="15" customHeight="1" x14ac:dyDescent="0.15"/>
    <row r="36" spans="1:7" ht="24.95" customHeight="1" x14ac:dyDescent="0.15">
      <c r="A36" s="15" t="s">
        <v>456</v>
      </c>
      <c r="B36" s="15"/>
      <c r="C36" s="15"/>
      <c r="D36" s="15"/>
      <c r="E36" s="15"/>
      <c r="F36" s="15"/>
      <c r="G36" s="15"/>
    </row>
    <row r="37" spans="1:7" ht="15" customHeight="1" x14ac:dyDescent="0.15"/>
    <row r="38" spans="1:7" ht="50.1" customHeight="1" x14ac:dyDescent="0.15">
      <c r="A38" s="6" t="s">
        <v>236</v>
      </c>
      <c r="B38" s="20" t="s">
        <v>409</v>
      </c>
      <c r="C38" s="20"/>
      <c r="D38" s="6" t="s">
        <v>439</v>
      </c>
      <c r="E38" s="6" t="s">
        <v>440</v>
      </c>
      <c r="F38" s="6" t="s">
        <v>441</v>
      </c>
      <c r="G38" s="6" t="s">
        <v>442</v>
      </c>
    </row>
    <row r="39" spans="1:7" ht="15" customHeight="1" x14ac:dyDescent="0.15">
      <c r="A39" s="6">
        <v>1</v>
      </c>
      <c r="B39" s="20">
        <v>2</v>
      </c>
      <c r="C39" s="20"/>
      <c r="D39" s="6">
        <v>3</v>
      </c>
      <c r="E39" s="6">
        <v>4</v>
      </c>
      <c r="F39" s="6">
        <v>5</v>
      </c>
      <c r="G39" s="6">
        <v>6</v>
      </c>
    </row>
    <row r="40" spans="1:7" ht="20.100000000000001" customHeight="1" x14ac:dyDescent="0.15">
      <c r="A40" s="6" t="s">
        <v>350</v>
      </c>
      <c r="B40" s="19" t="s">
        <v>457</v>
      </c>
      <c r="C40" s="19"/>
      <c r="D40" s="6" t="s">
        <v>458</v>
      </c>
      <c r="E40" s="9">
        <v>1</v>
      </c>
      <c r="F40" s="9">
        <v>48300</v>
      </c>
      <c r="G40" s="9">
        <v>48300</v>
      </c>
    </row>
    <row r="41" spans="1:7" ht="24.95" customHeight="1" x14ac:dyDescent="0.15">
      <c r="A41" s="26" t="s">
        <v>445</v>
      </c>
      <c r="B41" s="26"/>
      <c r="C41" s="26"/>
      <c r="D41" s="26"/>
      <c r="E41" s="10">
        <f>SUBTOTAL(9,E40:E40)</f>
        <v>1</v>
      </c>
      <c r="F41" s="10" t="s">
        <v>400</v>
      </c>
      <c r="G41" s="10">
        <f>SUBTOTAL(9,G40:G40)</f>
        <v>48300</v>
      </c>
    </row>
    <row r="42" spans="1:7" ht="60" customHeight="1" x14ac:dyDescent="0.15">
      <c r="A42" s="6" t="s">
        <v>351</v>
      </c>
      <c r="B42" s="19" t="s">
        <v>459</v>
      </c>
      <c r="C42" s="19"/>
      <c r="D42" s="6" t="s">
        <v>458</v>
      </c>
      <c r="E42" s="9">
        <v>1</v>
      </c>
      <c r="F42" s="9">
        <v>8000</v>
      </c>
      <c r="G42" s="9">
        <v>8000</v>
      </c>
    </row>
    <row r="43" spans="1:7" ht="24.95" customHeight="1" x14ac:dyDescent="0.15">
      <c r="A43" s="26" t="s">
        <v>445</v>
      </c>
      <c r="B43" s="26"/>
      <c r="C43" s="26"/>
      <c r="D43" s="26"/>
      <c r="E43" s="10">
        <f>SUBTOTAL(9,E42:E42)</f>
        <v>1</v>
      </c>
      <c r="F43" s="10" t="s">
        <v>400</v>
      </c>
      <c r="G43" s="10">
        <f>SUBTOTAL(9,G42:G42)</f>
        <v>8000</v>
      </c>
    </row>
    <row r="44" spans="1:7" ht="60" customHeight="1" x14ac:dyDescent="0.15">
      <c r="A44" s="6" t="s">
        <v>353</v>
      </c>
      <c r="B44" s="19" t="s">
        <v>460</v>
      </c>
      <c r="C44" s="19"/>
      <c r="D44" s="6" t="s">
        <v>458</v>
      </c>
      <c r="E44" s="9">
        <v>1</v>
      </c>
      <c r="F44" s="9">
        <v>19113</v>
      </c>
      <c r="G44" s="9">
        <v>19113</v>
      </c>
    </row>
    <row r="45" spans="1:7" ht="24.95" customHeight="1" x14ac:dyDescent="0.15">
      <c r="A45" s="26" t="s">
        <v>445</v>
      </c>
      <c r="B45" s="26"/>
      <c r="C45" s="26"/>
      <c r="D45" s="26"/>
      <c r="E45" s="10">
        <f>SUBTOTAL(9,E44:E44)</f>
        <v>1</v>
      </c>
      <c r="F45" s="10" t="s">
        <v>400</v>
      </c>
      <c r="G45" s="10">
        <f>SUBTOTAL(9,G44:G44)</f>
        <v>19113</v>
      </c>
    </row>
    <row r="46" spans="1:7" ht="60" customHeight="1" x14ac:dyDescent="0.15">
      <c r="A46" s="6" t="s">
        <v>355</v>
      </c>
      <c r="B46" s="19" t="s">
        <v>461</v>
      </c>
      <c r="C46" s="19"/>
      <c r="D46" s="6" t="s">
        <v>458</v>
      </c>
      <c r="E46" s="9">
        <v>1</v>
      </c>
      <c r="F46" s="9">
        <v>7075</v>
      </c>
      <c r="G46" s="9">
        <v>7075</v>
      </c>
    </row>
    <row r="47" spans="1:7" ht="24.95" customHeight="1" x14ac:dyDescent="0.15">
      <c r="A47" s="26" t="s">
        <v>445</v>
      </c>
      <c r="B47" s="26"/>
      <c r="C47" s="26"/>
      <c r="D47" s="26"/>
      <c r="E47" s="10">
        <f>SUBTOTAL(9,E46:E46)</f>
        <v>1</v>
      </c>
      <c r="F47" s="10" t="s">
        <v>400</v>
      </c>
      <c r="G47" s="10">
        <f>SUBTOTAL(9,G46:G46)</f>
        <v>7075</v>
      </c>
    </row>
    <row r="48" spans="1:7" ht="60" customHeight="1" x14ac:dyDescent="0.15">
      <c r="A48" s="6" t="s">
        <v>356</v>
      </c>
      <c r="B48" s="19" t="s">
        <v>462</v>
      </c>
      <c r="C48" s="19"/>
      <c r="D48" s="6" t="s">
        <v>458</v>
      </c>
      <c r="E48" s="9">
        <v>1</v>
      </c>
      <c r="F48" s="9">
        <v>9812</v>
      </c>
      <c r="G48" s="9">
        <v>9812</v>
      </c>
    </row>
    <row r="49" spans="1:7" ht="24.95" customHeight="1" x14ac:dyDescent="0.15">
      <c r="A49" s="26" t="s">
        <v>445</v>
      </c>
      <c r="B49" s="26"/>
      <c r="C49" s="26"/>
      <c r="D49" s="26"/>
      <c r="E49" s="10">
        <f>SUBTOTAL(9,E48:E48)</f>
        <v>1</v>
      </c>
      <c r="F49" s="10" t="s">
        <v>400</v>
      </c>
      <c r="G49" s="10">
        <f>SUBTOTAL(9,G48:G48)</f>
        <v>9812</v>
      </c>
    </row>
    <row r="50" spans="1:7" ht="60" customHeight="1" x14ac:dyDescent="0.15">
      <c r="A50" s="6" t="s">
        <v>402</v>
      </c>
      <c r="B50" s="19" t="s">
        <v>463</v>
      </c>
      <c r="C50" s="19"/>
      <c r="D50" s="6"/>
      <c r="E50" s="9">
        <v>1</v>
      </c>
      <c r="F50" s="9">
        <v>5600</v>
      </c>
      <c r="G50" s="9">
        <v>5600</v>
      </c>
    </row>
    <row r="51" spans="1:7" ht="24.95" customHeight="1" x14ac:dyDescent="0.15">
      <c r="A51" s="26" t="s">
        <v>445</v>
      </c>
      <c r="B51" s="26"/>
      <c r="C51" s="26"/>
      <c r="D51" s="26"/>
      <c r="E51" s="10">
        <f>SUBTOTAL(9,E50:E50)</f>
        <v>1</v>
      </c>
      <c r="F51" s="10" t="s">
        <v>400</v>
      </c>
      <c r="G51" s="10">
        <f>SUBTOTAL(9,G50:G50)</f>
        <v>5600</v>
      </c>
    </row>
    <row r="52" spans="1:7" ht="60" customHeight="1" x14ac:dyDescent="0.15">
      <c r="A52" s="6" t="s">
        <v>367</v>
      </c>
      <c r="B52" s="19" t="s">
        <v>464</v>
      </c>
      <c r="C52" s="19"/>
      <c r="D52" s="6" t="s">
        <v>458</v>
      </c>
      <c r="E52" s="9">
        <v>1</v>
      </c>
      <c r="F52" s="9">
        <v>8000</v>
      </c>
      <c r="G52" s="9">
        <v>8000</v>
      </c>
    </row>
    <row r="53" spans="1:7" ht="24.95" customHeight="1" x14ac:dyDescent="0.15">
      <c r="A53" s="26" t="s">
        <v>445</v>
      </c>
      <c r="B53" s="26"/>
      <c r="C53" s="26"/>
      <c r="D53" s="26"/>
      <c r="E53" s="10">
        <f>SUBTOTAL(9,E52:E52)</f>
        <v>1</v>
      </c>
      <c r="F53" s="10" t="s">
        <v>400</v>
      </c>
      <c r="G53" s="10">
        <f>SUBTOTAL(9,G52:G52)</f>
        <v>8000</v>
      </c>
    </row>
    <row r="54" spans="1:7" ht="24.95" customHeight="1" x14ac:dyDescent="0.15">
      <c r="A54" s="26" t="s">
        <v>446</v>
      </c>
      <c r="B54" s="26"/>
      <c r="C54" s="26"/>
      <c r="D54" s="26"/>
      <c r="E54" s="26"/>
      <c r="F54" s="26"/>
      <c r="G54" s="10">
        <f>SUBTOTAL(9,G40:G53)</f>
        <v>105900</v>
      </c>
    </row>
    <row r="55" spans="1:7" ht="24.95" customHeight="1" x14ac:dyDescent="0.15"/>
    <row r="56" spans="1:7" ht="20.100000000000001" customHeight="1" x14ac:dyDescent="0.15">
      <c r="A56" s="24" t="s">
        <v>333</v>
      </c>
      <c r="B56" s="24"/>
      <c r="C56" s="25" t="s">
        <v>204</v>
      </c>
      <c r="D56" s="25"/>
      <c r="E56" s="25"/>
      <c r="F56" s="25"/>
      <c r="G56" s="25"/>
    </row>
    <row r="57" spans="1:7" ht="20.100000000000001" customHeight="1" x14ac:dyDescent="0.15">
      <c r="A57" s="24" t="s">
        <v>334</v>
      </c>
      <c r="B57" s="24"/>
      <c r="C57" s="25" t="s">
        <v>335</v>
      </c>
      <c r="D57" s="25"/>
      <c r="E57" s="25"/>
      <c r="F57" s="25"/>
      <c r="G57" s="25"/>
    </row>
    <row r="58" spans="1:7" ht="24.95" customHeight="1" x14ac:dyDescent="0.15">
      <c r="A58" s="24" t="s">
        <v>336</v>
      </c>
      <c r="B58" s="24"/>
      <c r="C58" s="25" t="s">
        <v>299</v>
      </c>
      <c r="D58" s="25"/>
      <c r="E58" s="25"/>
      <c r="F58" s="25"/>
      <c r="G58" s="25"/>
    </row>
    <row r="59" spans="1:7" ht="15" customHeight="1" x14ac:dyDescent="0.15"/>
    <row r="60" spans="1:7" ht="24.95" customHeight="1" x14ac:dyDescent="0.15">
      <c r="A60" s="15" t="s">
        <v>465</v>
      </c>
      <c r="B60" s="15"/>
      <c r="C60" s="15"/>
      <c r="D60" s="15"/>
      <c r="E60" s="15"/>
      <c r="F60" s="15"/>
      <c r="G60" s="15"/>
    </row>
    <row r="61" spans="1:7" ht="15" customHeight="1" x14ac:dyDescent="0.15"/>
    <row r="62" spans="1:7" ht="50.1" customHeight="1" x14ac:dyDescent="0.15">
      <c r="A62" s="6" t="s">
        <v>236</v>
      </c>
      <c r="B62" s="20" t="s">
        <v>409</v>
      </c>
      <c r="C62" s="20"/>
      <c r="D62" s="6" t="s">
        <v>439</v>
      </c>
      <c r="E62" s="6" t="s">
        <v>440</v>
      </c>
      <c r="F62" s="6" t="s">
        <v>441</v>
      </c>
      <c r="G62" s="6" t="s">
        <v>442</v>
      </c>
    </row>
    <row r="63" spans="1:7" ht="15" customHeight="1" x14ac:dyDescent="0.15">
      <c r="A63" s="6">
        <v>1</v>
      </c>
      <c r="B63" s="20">
        <v>2</v>
      </c>
      <c r="C63" s="20"/>
      <c r="D63" s="6">
        <v>3</v>
      </c>
      <c r="E63" s="6">
        <v>4</v>
      </c>
      <c r="F63" s="6">
        <v>5</v>
      </c>
      <c r="G63" s="6">
        <v>6</v>
      </c>
    </row>
    <row r="64" spans="1:7" ht="20.100000000000001" customHeight="1" x14ac:dyDescent="0.15">
      <c r="A64" s="6" t="s">
        <v>376</v>
      </c>
      <c r="B64" s="19" t="s">
        <v>466</v>
      </c>
      <c r="C64" s="19"/>
      <c r="D64" s="6"/>
      <c r="E64" s="9">
        <v>1</v>
      </c>
      <c r="F64" s="9">
        <v>10065.98</v>
      </c>
      <c r="G64" s="9">
        <v>10065.98</v>
      </c>
    </row>
    <row r="65" spans="1:7" ht="24.95" customHeight="1" x14ac:dyDescent="0.15">
      <c r="A65" s="26" t="s">
        <v>445</v>
      </c>
      <c r="B65" s="26"/>
      <c r="C65" s="26"/>
      <c r="D65" s="26"/>
      <c r="E65" s="10">
        <f>SUBTOTAL(9,E64:E64)</f>
        <v>1</v>
      </c>
      <c r="F65" s="10" t="s">
        <v>400</v>
      </c>
      <c r="G65" s="10">
        <f>SUBTOTAL(9,G64:G64)</f>
        <v>10065.98</v>
      </c>
    </row>
    <row r="66" spans="1:7" ht="20.100000000000001" customHeight="1" x14ac:dyDescent="0.15">
      <c r="A66" s="6" t="s">
        <v>378</v>
      </c>
      <c r="B66" s="19" t="s">
        <v>467</v>
      </c>
      <c r="C66" s="19"/>
      <c r="D66" s="6"/>
      <c r="E66" s="9">
        <v>1</v>
      </c>
      <c r="F66" s="9">
        <v>9434.02</v>
      </c>
      <c r="G66" s="9">
        <v>9434.02</v>
      </c>
    </row>
    <row r="67" spans="1:7" ht="24.95" customHeight="1" x14ac:dyDescent="0.15">
      <c r="A67" s="26" t="s">
        <v>445</v>
      </c>
      <c r="B67" s="26"/>
      <c r="C67" s="26"/>
      <c r="D67" s="26"/>
      <c r="E67" s="10">
        <f>SUBTOTAL(9,E66:E66)</f>
        <v>1</v>
      </c>
      <c r="F67" s="10" t="s">
        <v>400</v>
      </c>
      <c r="G67" s="10">
        <f>SUBTOTAL(9,G66:G66)</f>
        <v>9434.02</v>
      </c>
    </row>
    <row r="68" spans="1:7" ht="39.950000000000003" customHeight="1" x14ac:dyDescent="0.15">
      <c r="A68" s="6" t="s">
        <v>468</v>
      </c>
      <c r="B68" s="19" t="s">
        <v>469</v>
      </c>
      <c r="C68" s="19"/>
      <c r="D68" s="6" t="s">
        <v>458</v>
      </c>
      <c r="E68" s="9">
        <v>1</v>
      </c>
      <c r="F68" s="9">
        <v>14663.46</v>
      </c>
      <c r="G68" s="9">
        <v>14663.46</v>
      </c>
    </row>
    <row r="69" spans="1:7" ht="24.95" customHeight="1" x14ac:dyDescent="0.15">
      <c r="A69" s="26" t="s">
        <v>445</v>
      </c>
      <c r="B69" s="26"/>
      <c r="C69" s="26"/>
      <c r="D69" s="26"/>
      <c r="E69" s="10">
        <f>SUBTOTAL(9,E68:E68)</f>
        <v>1</v>
      </c>
      <c r="F69" s="10" t="s">
        <v>400</v>
      </c>
      <c r="G69" s="10">
        <f>SUBTOTAL(9,G68:G68)</f>
        <v>14663.46</v>
      </c>
    </row>
    <row r="70" spans="1:7" ht="24.95" customHeight="1" x14ac:dyDescent="0.15">
      <c r="A70" s="26" t="s">
        <v>446</v>
      </c>
      <c r="B70" s="26"/>
      <c r="C70" s="26"/>
      <c r="D70" s="26"/>
      <c r="E70" s="26"/>
      <c r="F70" s="26"/>
      <c r="G70" s="10">
        <f>SUBTOTAL(9,G64:G69)</f>
        <v>34163.46</v>
      </c>
    </row>
    <row r="71" spans="1:7" ht="24.95" customHeight="1" x14ac:dyDescent="0.15"/>
    <row r="72" spans="1:7" ht="20.100000000000001" customHeight="1" x14ac:dyDescent="0.15">
      <c r="A72" s="24" t="s">
        <v>333</v>
      </c>
      <c r="B72" s="24"/>
      <c r="C72" s="25" t="s">
        <v>204</v>
      </c>
      <c r="D72" s="25"/>
      <c r="E72" s="25"/>
      <c r="F72" s="25"/>
      <c r="G72" s="25"/>
    </row>
    <row r="73" spans="1:7" ht="20.100000000000001" customHeight="1" x14ac:dyDescent="0.15">
      <c r="A73" s="24" t="s">
        <v>334</v>
      </c>
      <c r="B73" s="24"/>
      <c r="C73" s="25" t="s">
        <v>335</v>
      </c>
      <c r="D73" s="25"/>
      <c r="E73" s="25"/>
      <c r="F73" s="25"/>
      <c r="G73" s="25"/>
    </row>
    <row r="74" spans="1:7" ht="24.95" customHeight="1" x14ac:dyDescent="0.15">
      <c r="A74" s="24" t="s">
        <v>336</v>
      </c>
      <c r="B74" s="24"/>
      <c r="C74" s="25" t="s">
        <v>299</v>
      </c>
      <c r="D74" s="25"/>
      <c r="E74" s="25"/>
      <c r="F74" s="25"/>
      <c r="G74" s="25"/>
    </row>
    <row r="75" spans="1:7" ht="15" customHeight="1" x14ac:dyDescent="0.15"/>
    <row r="76" spans="1:7" ht="24.95" customHeight="1" x14ac:dyDescent="0.15">
      <c r="A76" s="15" t="s">
        <v>470</v>
      </c>
      <c r="B76" s="15"/>
      <c r="C76" s="15"/>
      <c r="D76" s="15"/>
      <c r="E76" s="15"/>
      <c r="F76" s="15"/>
      <c r="G76" s="15"/>
    </row>
    <row r="77" spans="1:7" ht="15" customHeight="1" x14ac:dyDescent="0.15"/>
    <row r="78" spans="1:7" ht="50.1" customHeight="1" x14ac:dyDescent="0.15">
      <c r="A78" s="6" t="s">
        <v>236</v>
      </c>
      <c r="B78" s="20" t="s">
        <v>409</v>
      </c>
      <c r="C78" s="20"/>
      <c r="D78" s="6" t="s">
        <v>439</v>
      </c>
      <c r="E78" s="6" t="s">
        <v>440</v>
      </c>
      <c r="F78" s="6" t="s">
        <v>441</v>
      </c>
      <c r="G78" s="6" t="s">
        <v>442</v>
      </c>
    </row>
    <row r="79" spans="1:7" ht="15" customHeight="1" x14ac:dyDescent="0.15">
      <c r="A79" s="6">
        <v>1</v>
      </c>
      <c r="B79" s="20">
        <v>2</v>
      </c>
      <c r="C79" s="20"/>
      <c r="D79" s="6">
        <v>3</v>
      </c>
      <c r="E79" s="6">
        <v>4</v>
      </c>
      <c r="F79" s="6">
        <v>5</v>
      </c>
      <c r="G79" s="6">
        <v>6</v>
      </c>
    </row>
    <row r="80" spans="1:7" ht="39.950000000000003" customHeight="1" x14ac:dyDescent="0.15">
      <c r="A80" s="6" t="s">
        <v>241</v>
      </c>
      <c r="B80" s="19" t="s">
        <v>471</v>
      </c>
      <c r="C80" s="19"/>
      <c r="D80" s="6" t="s">
        <v>458</v>
      </c>
      <c r="E80" s="9">
        <v>1</v>
      </c>
      <c r="F80" s="9">
        <v>18756</v>
      </c>
      <c r="G80" s="9">
        <v>18756</v>
      </c>
    </row>
    <row r="81" spans="1:7" ht="24.95" customHeight="1" x14ac:dyDescent="0.15">
      <c r="A81" s="26" t="s">
        <v>445</v>
      </c>
      <c r="B81" s="26"/>
      <c r="C81" s="26"/>
      <c r="D81" s="26"/>
      <c r="E81" s="10">
        <f>SUBTOTAL(9,E80:E80)</f>
        <v>1</v>
      </c>
      <c r="F81" s="10" t="s">
        <v>400</v>
      </c>
      <c r="G81" s="10">
        <f>SUBTOTAL(9,G80:G80)</f>
        <v>18756</v>
      </c>
    </row>
    <row r="82" spans="1:7" ht="39.950000000000003" customHeight="1" x14ac:dyDescent="0.15">
      <c r="A82" s="6" t="s">
        <v>348</v>
      </c>
      <c r="B82" s="19" t="s">
        <v>472</v>
      </c>
      <c r="C82" s="19"/>
      <c r="D82" s="6" t="s">
        <v>458</v>
      </c>
      <c r="E82" s="9">
        <v>1</v>
      </c>
      <c r="F82" s="9">
        <v>237916</v>
      </c>
      <c r="G82" s="9">
        <v>237916</v>
      </c>
    </row>
    <row r="83" spans="1:7" ht="24.95" customHeight="1" x14ac:dyDescent="0.15">
      <c r="A83" s="26" t="s">
        <v>445</v>
      </c>
      <c r="B83" s="26"/>
      <c r="C83" s="26"/>
      <c r="D83" s="26"/>
      <c r="E83" s="10">
        <f>SUBTOTAL(9,E82:E82)</f>
        <v>1</v>
      </c>
      <c r="F83" s="10" t="s">
        <v>400</v>
      </c>
      <c r="G83" s="10">
        <f>SUBTOTAL(9,G82:G82)</f>
        <v>237916</v>
      </c>
    </row>
    <row r="84" spans="1:7" ht="20.100000000000001" customHeight="1" x14ac:dyDescent="0.15">
      <c r="A84" s="6" t="s">
        <v>349</v>
      </c>
      <c r="B84" s="19" t="s">
        <v>473</v>
      </c>
      <c r="C84" s="19"/>
      <c r="D84" s="6"/>
      <c r="E84" s="9">
        <v>1</v>
      </c>
      <c r="F84" s="9">
        <v>1283360</v>
      </c>
      <c r="G84" s="9">
        <v>1283360</v>
      </c>
    </row>
    <row r="85" spans="1:7" ht="24.95" customHeight="1" x14ac:dyDescent="0.15">
      <c r="A85" s="26" t="s">
        <v>445</v>
      </c>
      <c r="B85" s="26"/>
      <c r="C85" s="26"/>
      <c r="D85" s="26"/>
      <c r="E85" s="10">
        <f>SUBTOTAL(9,E84:E84)</f>
        <v>1</v>
      </c>
      <c r="F85" s="10" t="s">
        <v>400</v>
      </c>
      <c r="G85" s="10">
        <f>SUBTOTAL(9,G84:G84)</f>
        <v>1283360</v>
      </c>
    </row>
    <row r="86" spans="1:7" ht="24.95" customHeight="1" x14ac:dyDescent="0.15">
      <c r="A86" s="26" t="s">
        <v>446</v>
      </c>
      <c r="B86" s="26"/>
      <c r="C86" s="26"/>
      <c r="D86" s="26"/>
      <c r="E86" s="26"/>
      <c r="F86" s="26"/>
      <c r="G86" s="10">
        <f>SUBTOTAL(9,G80:G85)</f>
        <v>1540032</v>
      </c>
    </row>
    <row r="87" spans="1:7" ht="24.95" customHeight="1" x14ac:dyDescent="0.15"/>
    <row r="88" spans="1:7" ht="20.100000000000001" customHeight="1" x14ac:dyDescent="0.15">
      <c r="A88" s="24" t="s">
        <v>333</v>
      </c>
      <c r="B88" s="24"/>
      <c r="C88" s="25" t="s">
        <v>204</v>
      </c>
      <c r="D88" s="25"/>
      <c r="E88" s="25"/>
      <c r="F88" s="25"/>
      <c r="G88" s="25"/>
    </row>
    <row r="89" spans="1:7" ht="20.100000000000001" customHeight="1" x14ac:dyDescent="0.15">
      <c r="A89" s="24" t="s">
        <v>334</v>
      </c>
      <c r="B89" s="24"/>
      <c r="C89" s="25" t="s">
        <v>335</v>
      </c>
      <c r="D89" s="25"/>
      <c r="E89" s="25"/>
      <c r="F89" s="25"/>
      <c r="G89" s="25"/>
    </row>
    <row r="90" spans="1:7" ht="24.95" customHeight="1" x14ac:dyDescent="0.15">
      <c r="A90" s="24" t="s">
        <v>336</v>
      </c>
      <c r="B90" s="24"/>
      <c r="C90" s="25" t="s">
        <v>299</v>
      </c>
      <c r="D90" s="25"/>
      <c r="E90" s="25"/>
      <c r="F90" s="25"/>
      <c r="G90" s="25"/>
    </row>
    <row r="91" spans="1:7" ht="15" customHeight="1" x14ac:dyDescent="0.15"/>
    <row r="92" spans="1:7" ht="24.95" customHeight="1" x14ac:dyDescent="0.15">
      <c r="A92" s="15" t="s">
        <v>474</v>
      </c>
      <c r="B92" s="15"/>
      <c r="C92" s="15"/>
      <c r="D92" s="15"/>
      <c r="E92" s="15"/>
      <c r="F92" s="15"/>
      <c r="G92" s="15"/>
    </row>
    <row r="93" spans="1:7" ht="15" customHeight="1" x14ac:dyDescent="0.15"/>
    <row r="94" spans="1:7" ht="50.1" customHeight="1" x14ac:dyDescent="0.15">
      <c r="A94" s="6" t="s">
        <v>236</v>
      </c>
      <c r="B94" s="20" t="s">
        <v>409</v>
      </c>
      <c r="C94" s="20"/>
      <c r="D94" s="6" t="s">
        <v>439</v>
      </c>
      <c r="E94" s="6" t="s">
        <v>440</v>
      </c>
      <c r="F94" s="6" t="s">
        <v>441</v>
      </c>
      <c r="G94" s="6" t="s">
        <v>442</v>
      </c>
    </row>
    <row r="95" spans="1:7" ht="15" customHeight="1" x14ac:dyDescent="0.15">
      <c r="A95" s="6">
        <v>1</v>
      </c>
      <c r="B95" s="20">
        <v>2</v>
      </c>
      <c r="C95" s="20"/>
      <c r="D95" s="6">
        <v>3</v>
      </c>
      <c r="E95" s="6">
        <v>4</v>
      </c>
      <c r="F95" s="6">
        <v>5</v>
      </c>
      <c r="G95" s="6">
        <v>6</v>
      </c>
    </row>
    <row r="96" spans="1:7" ht="39.950000000000003" customHeight="1" x14ac:dyDescent="0.15">
      <c r="A96" s="6" t="s">
        <v>380</v>
      </c>
      <c r="B96" s="19" t="s">
        <v>475</v>
      </c>
      <c r="C96" s="19"/>
      <c r="D96" s="6" t="s">
        <v>458</v>
      </c>
      <c r="E96" s="9">
        <v>1</v>
      </c>
      <c r="F96" s="9">
        <v>68392.679999999993</v>
      </c>
      <c r="G96" s="9">
        <v>68392.679999999993</v>
      </c>
    </row>
    <row r="97" spans="1:7" ht="24.95" customHeight="1" x14ac:dyDescent="0.15">
      <c r="A97" s="26" t="s">
        <v>445</v>
      </c>
      <c r="B97" s="26"/>
      <c r="C97" s="26"/>
      <c r="D97" s="26"/>
      <c r="E97" s="10">
        <f>SUBTOTAL(9,E96:E96)</f>
        <v>1</v>
      </c>
      <c r="F97" s="10" t="s">
        <v>400</v>
      </c>
      <c r="G97" s="10">
        <f>SUBTOTAL(9,G96:G96)</f>
        <v>68392.679999999993</v>
      </c>
    </row>
    <row r="98" spans="1:7" ht="39.950000000000003" customHeight="1" x14ac:dyDescent="0.15">
      <c r="A98" s="6" t="s">
        <v>382</v>
      </c>
      <c r="B98" s="19" t="s">
        <v>476</v>
      </c>
      <c r="C98" s="19"/>
      <c r="D98" s="6" t="s">
        <v>458</v>
      </c>
      <c r="E98" s="9">
        <v>1</v>
      </c>
      <c r="F98" s="9">
        <v>12420</v>
      </c>
      <c r="G98" s="9">
        <v>12420</v>
      </c>
    </row>
    <row r="99" spans="1:7" ht="24.95" customHeight="1" x14ac:dyDescent="0.15">
      <c r="A99" s="26" t="s">
        <v>445</v>
      </c>
      <c r="B99" s="26"/>
      <c r="C99" s="26"/>
      <c r="D99" s="26"/>
      <c r="E99" s="10">
        <f>SUBTOTAL(9,E98:E98)</f>
        <v>1</v>
      </c>
      <c r="F99" s="10" t="s">
        <v>400</v>
      </c>
      <c r="G99" s="10">
        <f>SUBTOTAL(9,G98:G98)</f>
        <v>12420</v>
      </c>
    </row>
    <row r="100" spans="1:7" ht="39.950000000000003" customHeight="1" x14ac:dyDescent="0.15">
      <c r="A100" s="6" t="s">
        <v>383</v>
      </c>
      <c r="B100" s="19" t="s">
        <v>477</v>
      </c>
      <c r="C100" s="19"/>
      <c r="D100" s="6" t="s">
        <v>458</v>
      </c>
      <c r="E100" s="9">
        <v>1</v>
      </c>
      <c r="F100" s="9">
        <v>5803.8</v>
      </c>
      <c r="G100" s="9">
        <v>5803.8</v>
      </c>
    </row>
    <row r="101" spans="1:7" ht="24.95" customHeight="1" x14ac:dyDescent="0.15">
      <c r="A101" s="26" t="s">
        <v>445</v>
      </c>
      <c r="B101" s="26"/>
      <c r="C101" s="26"/>
      <c r="D101" s="26"/>
      <c r="E101" s="10">
        <f>SUBTOTAL(9,E100:E100)</f>
        <v>1</v>
      </c>
      <c r="F101" s="10" t="s">
        <v>400</v>
      </c>
      <c r="G101" s="10">
        <f>SUBTOTAL(9,G100:G100)</f>
        <v>5803.8</v>
      </c>
    </row>
    <row r="102" spans="1:7" ht="39.950000000000003" customHeight="1" x14ac:dyDescent="0.15">
      <c r="A102" s="6" t="s">
        <v>385</v>
      </c>
      <c r="B102" s="19" t="s">
        <v>478</v>
      </c>
      <c r="C102" s="19"/>
      <c r="D102" s="6"/>
      <c r="E102" s="9">
        <v>1</v>
      </c>
      <c r="F102" s="9">
        <v>25000</v>
      </c>
      <c r="G102" s="9">
        <v>25000</v>
      </c>
    </row>
    <row r="103" spans="1:7" ht="24.95" customHeight="1" x14ac:dyDescent="0.15">
      <c r="A103" s="26" t="s">
        <v>445</v>
      </c>
      <c r="B103" s="26"/>
      <c r="C103" s="26"/>
      <c r="D103" s="26"/>
      <c r="E103" s="10">
        <f>SUBTOTAL(9,E102:E102)</f>
        <v>1</v>
      </c>
      <c r="F103" s="10" t="s">
        <v>400</v>
      </c>
      <c r="G103" s="10">
        <f>SUBTOTAL(9,G102:G102)</f>
        <v>25000</v>
      </c>
    </row>
    <row r="104" spans="1:7" ht="39.950000000000003" customHeight="1" x14ac:dyDescent="0.15">
      <c r="A104" s="6" t="s">
        <v>387</v>
      </c>
      <c r="B104" s="19" t="s">
        <v>479</v>
      </c>
      <c r="C104" s="19"/>
      <c r="D104" s="6" t="s">
        <v>458</v>
      </c>
      <c r="E104" s="9">
        <v>1</v>
      </c>
      <c r="F104" s="9">
        <v>24000</v>
      </c>
      <c r="G104" s="9">
        <v>24000</v>
      </c>
    </row>
    <row r="105" spans="1:7" ht="24.95" customHeight="1" x14ac:dyDescent="0.15">
      <c r="A105" s="26" t="s">
        <v>445</v>
      </c>
      <c r="B105" s="26"/>
      <c r="C105" s="26"/>
      <c r="D105" s="26"/>
      <c r="E105" s="10">
        <f>SUBTOTAL(9,E104:E104)</f>
        <v>1</v>
      </c>
      <c r="F105" s="10" t="s">
        <v>400</v>
      </c>
      <c r="G105" s="10">
        <f>SUBTOTAL(9,G104:G104)</f>
        <v>24000</v>
      </c>
    </row>
    <row r="106" spans="1:7" ht="20.100000000000001" customHeight="1" x14ac:dyDescent="0.15">
      <c r="A106" s="6" t="s">
        <v>389</v>
      </c>
      <c r="B106" s="19" t="s">
        <v>480</v>
      </c>
      <c r="C106" s="19"/>
      <c r="D106" s="6"/>
      <c r="E106" s="9">
        <v>1</v>
      </c>
      <c r="F106" s="9">
        <v>19200</v>
      </c>
      <c r="G106" s="9">
        <v>19200</v>
      </c>
    </row>
    <row r="107" spans="1:7" ht="24.95" customHeight="1" x14ac:dyDescent="0.15">
      <c r="A107" s="26" t="s">
        <v>445</v>
      </c>
      <c r="B107" s="26"/>
      <c r="C107" s="26"/>
      <c r="D107" s="26"/>
      <c r="E107" s="10">
        <f>SUBTOTAL(9,E106:E106)</f>
        <v>1</v>
      </c>
      <c r="F107" s="10" t="s">
        <v>400</v>
      </c>
      <c r="G107" s="10">
        <f>SUBTOTAL(9,G106:G106)</f>
        <v>19200</v>
      </c>
    </row>
    <row r="108" spans="1:7" ht="20.100000000000001" customHeight="1" x14ac:dyDescent="0.15">
      <c r="A108" s="6" t="s">
        <v>393</v>
      </c>
      <c r="B108" s="19" t="s">
        <v>481</v>
      </c>
      <c r="C108" s="19"/>
      <c r="D108" s="6" t="s">
        <v>458</v>
      </c>
      <c r="E108" s="9">
        <v>1</v>
      </c>
      <c r="F108" s="9">
        <v>9600</v>
      </c>
      <c r="G108" s="9">
        <v>9600</v>
      </c>
    </row>
    <row r="109" spans="1:7" ht="24.95" customHeight="1" x14ac:dyDescent="0.15">
      <c r="A109" s="26" t="s">
        <v>445</v>
      </c>
      <c r="B109" s="26"/>
      <c r="C109" s="26"/>
      <c r="D109" s="26"/>
      <c r="E109" s="10">
        <f>SUBTOTAL(9,E108:E108)</f>
        <v>1</v>
      </c>
      <c r="F109" s="10" t="s">
        <v>400</v>
      </c>
      <c r="G109" s="10">
        <f>SUBTOTAL(9,G108:G108)</f>
        <v>9600</v>
      </c>
    </row>
    <row r="110" spans="1:7" ht="20.100000000000001" customHeight="1" x14ac:dyDescent="0.15">
      <c r="A110" s="6" t="s">
        <v>395</v>
      </c>
      <c r="B110" s="19" t="s">
        <v>482</v>
      </c>
      <c r="C110" s="19"/>
      <c r="D110" s="6"/>
      <c r="E110" s="9">
        <v>1</v>
      </c>
      <c r="F110" s="9">
        <v>42800</v>
      </c>
      <c r="G110" s="9">
        <v>42800</v>
      </c>
    </row>
    <row r="111" spans="1:7" ht="24.95" customHeight="1" x14ac:dyDescent="0.15">
      <c r="A111" s="26" t="s">
        <v>445</v>
      </c>
      <c r="B111" s="26"/>
      <c r="C111" s="26"/>
      <c r="D111" s="26"/>
      <c r="E111" s="10">
        <f>SUBTOTAL(9,E110:E110)</f>
        <v>1</v>
      </c>
      <c r="F111" s="10" t="s">
        <v>400</v>
      </c>
      <c r="G111" s="10">
        <f>SUBTOTAL(9,G110:G110)</f>
        <v>42800</v>
      </c>
    </row>
    <row r="112" spans="1:7" ht="39.950000000000003" customHeight="1" x14ac:dyDescent="0.15">
      <c r="A112" s="6" t="s">
        <v>397</v>
      </c>
      <c r="B112" s="19" t="s">
        <v>483</v>
      </c>
      <c r="C112" s="19"/>
      <c r="D112" s="6" t="s">
        <v>458</v>
      </c>
      <c r="E112" s="9">
        <v>1</v>
      </c>
      <c r="F112" s="9">
        <v>79200</v>
      </c>
      <c r="G112" s="9">
        <v>79200</v>
      </c>
    </row>
    <row r="113" spans="1:7" ht="24.95" customHeight="1" x14ac:dyDescent="0.15">
      <c r="A113" s="26" t="s">
        <v>445</v>
      </c>
      <c r="B113" s="26"/>
      <c r="C113" s="26"/>
      <c r="D113" s="26"/>
      <c r="E113" s="10">
        <f>SUBTOTAL(9,E112:E112)</f>
        <v>1</v>
      </c>
      <c r="F113" s="10" t="s">
        <v>400</v>
      </c>
      <c r="G113" s="10">
        <f>SUBTOTAL(9,G112:G112)</f>
        <v>79200</v>
      </c>
    </row>
    <row r="114" spans="1:7" ht="39.950000000000003" customHeight="1" x14ac:dyDescent="0.15">
      <c r="A114" s="6" t="s">
        <v>484</v>
      </c>
      <c r="B114" s="19" t="s">
        <v>485</v>
      </c>
      <c r="C114" s="19"/>
      <c r="D114" s="6"/>
      <c r="E114" s="9">
        <v>1</v>
      </c>
      <c r="F114" s="9">
        <v>75905.16</v>
      </c>
      <c r="G114" s="9">
        <v>75905.16</v>
      </c>
    </row>
    <row r="115" spans="1:7" ht="24.95" customHeight="1" x14ac:dyDescent="0.15">
      <c r="A115" s="26" t="s">
        <v>445</v>
      </c>
      <c r="B115" s="26"/>
      <c r="C115" s="26"/>
      <c r="D115" s="26"/>
      <c r="E115" s="10">
        <f>SUBTOTAL(9,E114:E114)</f>
        <v>1</v>
      </c>
      <c r="F115" s="10" t="s">
        <v>400</v>
      </c>
      <c r="G115" s="10">
        <f>SUBTOTAL(9,G114:G114)</f>
        <v>75905.16</v>
      </c>
    </row>
    <row r="116" spans="1:7" ht="39.950000000000003" customHeight="1" x14ac:dyDescent="0.15">
      <c r="A116" s="6" t="s">
        <v>486</v>
      </c>
      <c r="B116" s="19" t="s">
        <v>487</v>
      </c>
      <c r="C116" s="19"/>
      <c r="D116" s="6"/>
      <c r="E116" s="9">
        <v>1</v>
      </c>
      <c r="F116" s="9">
        <v>23260</v>
      </c>
      <c r="G116" s="9">
        <v>23260</v>
      </c>
    </row>
    <row r="117" spans="1:7" ht="24.95" customHeight="1" x14ac:dyDescent="0.15">
      <c r="A117" s="26" t="s">
        <v>445</v>
      </c>
      <c r="B117" s="26"/>
      <c r="C117" s="26"/>
      <c r="D117" s="26"/>
      <c r="E117" s="10">
        <f>SUBTOTAL(9,E116:E116)</f>
        <v>1</v>
      </c>
      <c r="F117" s="10" t="s">
        <v>400</v>
      </c>
      <c r="G117" s="10">
        <f>SUBTOTAL(9,G116:G116)</f>
        <v>23260</v>
      </c>
    </row>
    <row r="118" spans="1:7" ht="24.95" customHeight="1" x14ac:dyDescent="0.15">
      <c r="A118" s="26" t="s">
        <v>446</v>
      </c>
      <c r="B118" s="26"/>
      <c r="C118" s="26"/>
      <c r="D118" s="26"/>
      <c r="E118" s="26"/>
      <c r="F118" s="26"/>
      <c r="G118" s="10">
        <f>SUBTOTAL(9,G96:G117)</f>
        <v>385581.64</v>
      </c>
    </row>
    <row r="119" spans="1:7" ht="24.95" customHeight="1" x14ac:dyDescent="0.15"/>
    <row r="120" spans="1:7" ht="20.100000000000001" customHeight="1" x14ac:dyDescent="0.15">
      <c r="A120" s="24" t="s">
        <v>333</v>
      </c>
      <c r="B120" s="24"/>
      <c r="C120" s="25" t="s">
        <v>204</v>
      </c>
      <c r="D120" s="25"/>
      <c r="E120" s="25"/>
      <c r="F120" s="25"/>
      <c r="G120" s="25"/>
    </row>
    <row r="121" spans="1:7" ht="20.100000000000001" customHeight="1" x14ac:dyDescent="0.15">
      <c r="A121" s="24" t="s">
        <v>334</v>
      </c>
      <c r="B121" s="24"/>
      <c r="C121" s="25" t="s">
        <v>335</v>
      </c>
      <c r="D121" s="25"/>
      <c r="E121" s="25"/>
      <c r="F121" s="25"/>
      <c r="G121" s="25"/>
    </row>
    <row r="122" spans="1:7" ht="24.95" customHeight="1" x14ac:dyDescent="0.15">
      <c r="A122" s="24" t="s">
        <v>336</v>
      </c>
      <c r="B122" s="24"/>
      <c r="C122" s="25" t="s">
        <v>299</v>
      </c>
      <c r="D122" s="25"/>
      <c r="E122" s="25"/>
      <c r="F122" s="25"/>
      <c r="G122" s="25"/>
    </row>
    <row r="123" spans="1:7" ht="15" customHeight="1" x14ac:dyDescent="0.15"/>
    <row r="124" spans="1:7" ht="24.95" customHeight="1" x14ac:dyDescent="0.15">
      <c r="A124" s="15" t="s">
        <v>488</v>
      </c>
      <c r="B124" s="15"/>
      <c r="C124" s="15"/>
      <c r="D124" s="15"/>
      <c r="E124" s="15"/>
      <c r="F124" s="15"/>
      <c r="G124" s="15"/>
    </row>
    <row r="125" spans="1:7" ht="15" customHeight="1" x14ac:dyDescent="0.15"/>
    <row r="126" spans="1:7" ht="50.1" customHeight="1" x14ac:dyDescent="0.15">
      <c r="A126" s="6" t="s">
        <v>236</v>
      </c>
      <c r="B126" s="20" t="s">
        <v>409</v>
      </c>
      <c r="C126" s="20"/>
      <c r="D126" s="6" t="s">
        <v>439</v>
      </c>
      <c r="E126" s="6" t="s">
        <v>440</v>
      </c>
      <c r="F126" s="6" t="s">
        <v>441</v>
      </c>
      <c r="G126" s="6" t="s">
        <v>442</v>
      </c>
    </row>
    <row r="127" spans="1:7" ht="15" customHeight="1" x14ac:dyDescent="0.15">
      <c r="A127" s="6">
        <v>1</v>
      </c>
      <c r="B127" s="20">
        <v>2</v>
      </c>
      <c r="C127" s="20"/>
      <c r="D127" s="6">
        <v>3</v>
      </c>
      <c r="E127" s="6">
        <v>4</v>
      </c>
      <c r="F127" s="6">
        <v>5</v>
      </c>
      <c r="G127" s="6">
        <v>6</v>
      </c>
    </row>
    <row r="128" spans="1:7" ht="20.100000000000001" customHeight="1" x14ac:dyDescent="0.15">
      <c r="A128" s="6" t="s">
        <v>489</v>
      </c>
      <c r="B128" s="19" t="s">
        <v>490</v>
      </c>
      <c r="C128" s="19"/>
      <c r="D128" s="6" t="s">
        <v>458</v>
      </c>
      <c r="E128" s="9">
        <v>1</v>
      </c>
      <c r="F128" s="9">
        <v>39864</v>
      </c>
      <c r="G128" s="9">
        <v>39864</v>
      </c>
    </row>
    <row r="129" spans="1:7" ht="24.95" customHeight="1" x14ac:dyDescent="0.15">
      <c r="A129" s="26" t="s">
        <v>445</v>
      </c>
      <c r="B129" s="26"/>
      <c r="C129" s="26"/>
      <c r="D129" s="26"/>
      <c r="E129" s="10">
        <f>SUBTOTAL(9,E128:E128)</f>
        <v>1</v>
      </c>
      <c r="F129" s="10" t="s">
        <v>400</v>
      </c>
      <c r="G129" s="10">
        <f>SUBTOTAL(9,G128:G128)</f>
        <v>39864</v>
      </c>
    </row>
    <row r="130" spans="1:7" ht="39.950000000000003" customHeight="1" x14ac:dyDescent="0.15">
      <c r="A130" s="6" t="s">
        <v>491</v>
      </c>
      <c r="B130" s="19" t="s">
        <v>492</v>
      </c>
      <c r="C130" s="19"/>
      <c r="D130" s="6"/>
      <c r="E130" s="9">
        <v>1</v>
      </c>
      <c r="F130" s="9">
        <v>216541.5</v>
      </c>
      <c r="G130" s="9">
        <v>216541.5</v>
      </c>
    </row>
    <row r="131" spans="1:7" ht="24.95" customHeight="1" x14ac:dyDescent="0.15">
      <c r="A131" s="26" t="s">
        <v>445</v>
      </c>
      <c r="B131" s="26"/>
      <c r="C131" s="26"/>
      <c r="D131" s="26"/>
      <c r="E131" s="10">
        <f>SUBTOTAL(9,E130:E130)</f>
        <v>1</v>
      </c>
      <c r="F131" s="10" t="s">
        <v>400</v>
      </c>
      <c r="G131" s="10">
        <f>SUBTOTAL(9,G130:G130)</f>
        <v>216541.5</v>
      </c>
    </row>
    <row r="132" spans="1:7" ht="20.100000000000001" customHeight="1" x14ac:dyDescent="0.15">
      <c r="A132" s="6" t="s">
        <v>493</v>
      </c>
      <c r="B132" s="19" t="s">
        <v>494</v>
      </c>
      <c r="C132" s="19"/>
      <c r="D132" s="6"/>
      <c r="E132" s="9">
        <v>1</v>
      </c>
      <c r="F132" s="9">
        <v>50000</v>
      </c>
      <c r="G132" s="9">
        <v>50000</v>
      </c>
    </row>
    <row r="133" spans="1:7" ht="24.95" customHeight="1" x14ac:dyDescent="0.15">
      <c r="A133" s="26" t="s">
        <v>445</v>
      </c>
      <c r="B133" s="26"/>
      <c r="C133" s="26"/>
      <c r="D133" s="26"/>
      <c r="E133" s="10">
        <f>SUBTOTAL(9,E132:E132)</f>
        <v>1</v>
      </c>
      <c r="F133" s="10" t="s">
        <v>400</v>
      </c>
      <c r="G133" s="10">
        <f>SUBTOTAL(9,G132:G132)</f>
        <v>50000</v>
      </c>
    </row>
    <row r="134" spans="1:7" ht="20.100000000000001" customHeight="1" x14ac:dyDescent="0.15">
      <c r="A134" s="6" t="s">
        <v>495</v>
      </c>
      <c r="B134" s="19" t="s">
        <v>496</v>
      </c>
      <c r="C134" s="19"/>
      <c r="D134" s="6"/>
      <c r="E134" s="9">
        <v>1</v>
      </c>
      <c r="F134" s="9">
        <v>9000</v>
      </c>
      <c r="G134" s="9">
        <v>9000</v>
      </c>
    </row>
    <row r="135" spans="1:7" ht="24.95" customHeight="1" x14ac:dyDescent="0.15">
      <c r="A135" s="26" t="s">
        <v>445</v>
      </c>
      <c r="B135" s="26"/>
      <c r="C135" s="26"/>
      <c r="D135" s="26"/>
      <c r="E135" s="10">
        <f>SUBTOTAL(9,E134:E134)</f>
        <v>1</v>
      </c>
      <c r="F135" s="10" t="s">
        <v>400</v>
      </c>
      <c r="G135" s="10">
        <f>SUBTOTAL(9,G134:G134)</f>
        <v>9000</v>
      </c>
    </row>
    <row r="136" spans="1:7" ht="60" customHeight="1" x14ac:dyDescent="0.15">
      <c r="A136" s="6" t="s">
        <v>497</v>
      </c>
      <c r="B136" s="19" t="s">
        <v>498</v>
      </c>
      <c r="C136" s="19"/>
      <c r="D136" s="6"/>
      <c r="E136" s="9">
        <v>1</v>
      </c>
      <c r="F136" s="9">
        <v>240000</v>
      </c>
      <c r="G136" s="9">
        <v>240000</v>
      </c>
    </row>
    <row r="137" spans="1:7" ht="24.95" customHeight="1" x14ac:dyDescent="0.15">
      <c r="A137" s="26" t="s">
        <v>445</v>
      </c>
      <c r="B137" s="26"/>
      <c r="C137" s="26"/>
      <c r="D137" s="26"/>
      <c r="E137" s="10">
        <f>SUBTOTAL(9,E136:E136)</f>
        <v>1</v>
      </c>
      <c r="F137" s="10" t="s">
        <v>400</v>
      </c>
      <c r="G137" s="10">
        <f>SUBTOTAL(9,G136:G136)</f>
        <v>240000</v>
      </c>
    </row>
    <row r="138" spans="1:7" ht="60" customHeight="1" x14ac:dyDescent="0.15">
      <c r="A138" s="6" t="s">
        <v>499</v>
      </c>
      <c r="B138" s="19" t="s">
        <v>500</v>
      </c>
      <c r="C138" s="19"/>
      <c r="D138" s="6"/>
      <c r="E138" s="9">
        <v>1</v>
      </c>
      <c r="F138" s="9">
        <v>6000</v>
      </c>
      <c r="G138" s="9">
        <v>6000</v>
      </c>
    </row>
    <row r="139" spans="1:7" ht="24.95" customHeight="1" x14ac:dyDescent="0.15">
      <c r="A139" s="26" t="s">
        <v>445</v>
      </c>
      <c r="B139" s="26"/>
      <c r="C139" s="26"/>
      <c r="D139" s="26"/>
      <c r="E139" s="10">
        <f>SUBTOTAL(9,E138:E138)</f>
        <v>1</v>
      </c>
      <c r="F139" s="10" t="s">
        <v>400</v>
      </c>
      <c r="G139" s="10">
        <f>SUBTOTAL(9,G138:G138)</f>
        <v>6000</v>
      </c>
    </row>
    <row r="140" spans="1:7" ht="24.95" customHeight="1" x14ac:dyDescent="0.15">
      <c r="A140" s="26" t="s">
        <v>446</v>
      </c>
      <c r="B140" s="26"/>
      <c r="C140" s="26"/>
      <c r="D140" s="26"/>
      <c r="E140" s="26"/>
      <c r="F140" s="26"/>
      <c r="G140" s="10">
        <f>SUBTOTAL(9,G128:G139)</f>
        <v>561405.5</v>
      </c>
    </row>
    <row r="141" spans="1:7" ht="24.95" customHeight="1" x14ac:dyDescent="0.15"/>
    <row r="142" spans="1:7" ht="20.100000000000001" customHeight="1" x14ac:dyDescent="0.15">
      <c r="A142" s="24" t="s">
        <v>333</v>
      </c>
      <c r="B142" s="24"/>
      <c r="C142" s="25" t="s">
        <v>204</v>
      </c>
      <c r="D142" s="25"/>
      <c r="E142" s="25"/>
      <c r="F142" s="25"/>
      <c r="G142" s="25"/>
    </row>
    <row r="143" spans="1:7" ht="20.100000000000001" customHeight="1" x14ac:dyDescent="0.15">
      <c r="A143" s="24" t="s">
        <v>334</v>
      </c>
      <c r="B143" s="24"/>
      <c r="C143" s="25" t="s">
        <v>335</v>
      </c>
      <c r="D143" s="25"/>
      <c r="E143" s="25"/>
      <c r="F143" s="25"/>
      <c r="G143" s="25"/>
    </row>
    <row r="144" spans="1:7" ht="24.95" customHeight="1" x14ac:dyDescent="0.15">
      <c r="A144" s="24" t="s">
        <v>336</v>
      </c>
      <c r="B144" s="24"/>
      <c r="C144" s="25" t="s">
        <v>299</v>
      </c>
      <c r="D144" s="25"/>
      <c r="E144" s="25"/>
      <c r="F144" s="25"/>
      <c r="G144" s="25"/>
    </row>
    <row r="145" spans="1:7" ht="15" customHeight="1" x14ac:dyDescent="0.15"/>
    <row r="146" spans="1:7" ht="24.95" customHeight="1" x14ac:dyDescent="0.15">
      <c r="A146" s="15" t="s">
        <v>501</v>
      </c>
      <c r="B146" s="15"/>
      <c r="C146" s="15"/>
      <c r="D146" s="15"/>
      <c r="E146" s="15"/>
      <c r="F146" s="15"/>
      <c r="G146" s="15"/>
    </row>
    <row r="147" spans="1:7" ht="15" customHeight="1" x14ac:dyDescent="0.15"/>
    <row r="148" spans="1:7" ht="50.1" customHeight="1" x14ac:dyDescent="0.15">
      <c r="A148" s="6" t="s">
        <v>236</v>
      </c>
      <c r="B148" s="20" t="s">
        <v>409</v>
      </c>
      <c r="C148" s="20"/>
      <c r="D148" s="6" t="s">
        <v>439</v>
      </c>
      <c r="E148" s="6" t="s">
        <v>440</v>
      </c>
      <c r="F148" s="6" t="s">
        <v>441</v>
      </c>
      <c r="G148" s="6" t="s">
        <v>442</v>
      </c>
    </row>
    <row r="149" spans="1:7" ht="15" customHeight="1" x14ac:dyDescent="0.15">
      <c r="A149" s="6">
        <v>1</v>
      </c>
      <c r="B149" s="20">
        <v>2</v>
      </c>
      <c r="C149" s="20"/>
      <c r="D149" s="6">
        <v>3</v>
      </c>
      <c r="E149" s="6">
        <v>4</v>
      </c>
      <c r="F149" s="6">
        <v>5</v>
      </c>
      <c r="G149" s="6">
        <v>6</v>
      </c>
    </row>
    <row r="150" spans="1:7" ht="20.100000000000001" customHeight="1" x14ac:dyDescent="0.15">
      <c r="A150" s="6" t="s">
        <v>502</v>
      </c>
      <c r="B150" s="19" t="s">
        <v>503</v>
      </c>
      <c r="C150" s="19"/>
      <c r="D150" s="6"/>
      <c r="E150" s="9">
        <v>1</v>
      </c>
      <c r="F150" s="9">
        <v>18000</v>
      </c>
      <c r="G150" s="9">
        <v>18000</v>
      </c>
    </row>
    <row r="151" spans="1:7" ht="24.95" customHeight="1" x14ac:dyDescent="0.15">
      <c r="A151" s="26" t="s">
        <v>445</v>
      </c>
      <c r="B151" s="26"/>
      <c r="C151" s="26"/>
      <c r="D151" s="26"/>
      <c r="E151" s="10">
        <f>SUBTOTAL(9,E150:E150)</f>
        <v>1</v>
      </c>
      <c r="F151" s="10" t="s">
        <v>400</v>
      </c>
      <c r="G151" s="10">
        <f>SUBTOTAL(9,G150:G150)</f>
        <v>18000</v>
      </c>
    </row>
    <row r="152" spans="1:7" ht="24.95" customHeight="1" x14ac:dyDescent="0.15">
      <c r="A152" s="26" t="s">
        <v>446</v>
      </c>
      <c r="B152" s="26"/>
      <c r="C152" s="26"/>
      <c r="D152" s="26"/>
      <c r="E152" s="26"/>
      <c r="F152" s="26"/>
      <c r="G152" s="10">
        <f>SUBTOTAL(9,G150:G151)</f>
        <v>18000</v>
      </c>
    </row>
    <row r="153" spans="1:7" ht="24.95" customHeight="1" x14ac:dyDescent="0.15"/>
    <row r="154" spans="1:7" ht="20.100000000000001" customHeight="1" x14ac:dyDescent="0.15">
      <c r="A154" s="24" t="s">
        <v>333</v>
      </c>
      <c r="B154" s="24"/>
      <c r="C154" s="25" t="s">
        <v>204</v>
      </c>
      <c r="D154" s="25"/>
      <c r="E154" s="25"/>
      <c r="F154" s="25"/>
      <c r="G154" s="25"/>
    </row>
    <row r="155" spans="1:7" ht="20.100000000000001" customHeight="1" x14ac:dyDescent="0.15">
      <c r="A155" s="24" t="s">
        <v>334</v>
      </c>
      <c r="B155" s="24"/>
      <c r="C155" s="25" t="s">
        <v>335</v>
      </c>
      <c r="D155" s="25"/>
      <c r="E155" s="25"/>
      <c r="F155" s="25"/>
      <c r="G155" s="25"/>
    </row>
    <row r="156" spans="1:7" ht="24.95" customHeight="1" x14ac:dyDescent="0.15">
      <c r="A156" s="24" t="s">
        <v>336</v>
      </c>
      <c r="B156" s="24"/>
      <c r="C156" s="25" t="s">
        <v>299</v>
      </c>
      <c r="D156" s="25"/>
      <c r="E156" s="25"/>
      <c r="F156" s="25"/>
      <c r="G156" s="25"/>
    </row>
    <row r="157" spans="1:7" ht="15" customHeight="1" x14ac:dyDescent="0.15"/>
    <row r="158" spans="1:7" ht="24.95" customHeight="1" x14ac:dyDescent="0.15">
      <c r="A158" s="15" t="s">
        <v>438</v>
      </c>
      <c r="B158" s="15"/>
      <c r="C158" s="15"/>
      <c r="D158" s="15"/>
      <c r="E158" s="15"/>
      <c r="F158" s="15"/>
      <c r="G158" s="15"/>
    </row>
    <row r="159" spans="1:7" ht="15" customHeight="1" x14ac:dyDescent="0.15"/>
    <row r="160" spans="1:7" ht="50.1" customHeight="1" x14ac:dyDescent="0.15">
      <c r="A160" s="6" t="s">
        <v>236</v>
      </c>
      <c r="B160" s="20" t="s">
        <v>409</v>
      </c>
      <c r="C160" s="20"/>
      <c r="D160" s="6" t="s">
        <v>439</v>
      </c>
      <c r="E160" s="6" t="s">
        <v>440</v>
      </c>
      <c r="F160" s="6" t="s">
        <v>441</v>
      </c>
      <c r="G160" s="6" t="s">
        <v>442</v>
      </c>
    </row>
    <row r="161" spans="1:7" ht="15" customHeight="1" x14ac:dyDescent="0.15">
      <c r="A161" s="6">
        <v>1</v>
      </c>
      <c r="B161" s="20">
        <v>2</v>
      </c>
      <c r="C161" s="20"/>
      <c r="D161" s="6">
        <v>3</v>
      </c>
      <c r="E161" s="6">
        <v>4</v>
      </c>
      <c r="F161" s="6">
        <v>5</v>
      </c>
      <c r="G161" s="6">
        <v>6</v>
      </c>
    </row>
    <row r="162" spans="1:7" ht="60" customHeight="1" x14ac:dyDescent="0.15">
      <c r="A162" s="6" t="s">
        <v>504</v>
      </c>
      <c r="B162" s="19" t="s">
        <v>505</v>
      </c>
      <c r="C162" s="19"/>
      <c r="D162" s="6"/>
      <c r="E162" s="9">
        <v>4</v>
      </c>
      <c r="F162" s="9">
        <v>15000</v>
      </c>
      <c r="G162" s="9">
        <v>60000</v>
      </c>
    </row>
    <row r="163" spans="1:7" ht="60" customHeight="1" x14ac:dyDescent="0.15">
      <c r="A163" s="6" t="s">
        <v>504</v>
      </c>
      <c r="B163" s="19" t="s">
        <v>506</v>
      </c>
      <c r="C163" s="19"/>
      <c r="D163" s="6"/>
      <c r="E163" s="9">
        <v>1</v>
      </c>
      <c r="F163" s="9">
        <v>401184.8</v>
      </c>
      <c r="G163" s="9">
        <v>401184.8</v>
      </c>
    </row>
    <row r="164" spans="1:7" ht="24.95" customHeight="1" x14ac:dyDescent="0.15">
      <c r="A164" s="26" t="s">
        <v>445</v>
      </c>
      <c r="B164" s="26"/>
      <c r="C164" s="26"/>
      <c r="D164" s="26"/>
      <c r="E164" s="10">
        <f>SUBTOTAL(9,E162:E163)</f>
        <v>5</v>
      </c>
      <c r="F164" s="10" t="s">
        <v>400</v>
      </c>
      <c r="G164" s="10">
        <f>SUBTOTAL(9,G162:G163)</f>
        <v>461184.8</v>
      </c>
    </row>
    <row r="165" spans="1:7" ht="24.95" customHeight="1" x14ac:dyDescent="0.15">
      <c r="A165" s="26" t="s">
        <v>446</v>
      </c>
      <c r="B165" s="26"/>
      <c r="C165" s="26"/>
      <c r="D165" s="26"/>
      <c r="E165" s="26"/>
      <c r="F165" s="26"/>
      <c r="G165" s="10">
        <f>SUBTOTAL(9,G162:G164)</f>
        <v>461184.8</v>
      </c>
    </row>
    <row r="166" spans="1:7" ht="24.95" customHeight="1" x14ac:dyDescent="0.15"/>
    <row r="167" spans="1:7" ht="20.100000000000001" customHeight="1" x14ac:dyDescent="0.15">
      <c r="A167" s="24" t="s">
        <v>333</v>
      </c>
      <c r="B167" s="24"/>
      <c r="C167" s="25" t="s">
        <v>204</v>
      </c>
      <c r="D167" s="25"/>
      <c r="E167" s="25"/>
      <c r="F167" s="25"/>
      <c r="G167" s="25"/>
    </row>
    <row r="168" spans="1:7" ht="20.100000000000001" customHeight="1" x14ac:dyDescent="0.15">
      <c r="A168" s="24" t="s">
        <v>334</v>
      </c>
      <c r="B168" s="24"/>
      <c r="C168" s="25" t="s">
        <v>335</v>
      </c>
      <c r="D168" s="25"/>
      <c r="E168" s="25"/>
      <c r="F168" s="25"/>
      <c r="G168" s="25"/>
    </row>
    <row r="169" spans="1:7" ht="24.95" customHeight="1" x14ac:dyDescent="0.15">
      <c r="A169" s="24" t="s">
        <v>336</v>
      </c>
      <c r="B169" s="24"/>
      <c r="C169" s="25" t="s">
        <v>299</v>
      </c>
      <c r="D169" s="25"/>
      <c r="E169" s="25"/>
      <c r="F169" s="25"/>
      <c r="G169" s="25"/>
    </row>
    <row r="170" spans="1:7" ht="15" customHeight="1" x14ac:dyDescent="0.15"/>
    <row r="171" spans="1:7" ht="24.95" customHeight="1" x14ac:dyDescent="0.15">
      <c r="A171" s="15" t="s">
        <v>507</v>
      </c>
      <c r="B171" s="15"/>
      <c r="C171" s="15"/>
      <c r="D171" s="15"/>
      <c r="E171" s="15"/>
      <c r="F171" s="15"/>
      <c r="G171" s="15"/>
    </row>
    <row r="172" spans="1:7" ht="15" customHeight="1" x14ac:dyDescent="0.15"/>
    <row r="173" spans="1:7" ht="50.1" customHeight="1" x14ac:dyDescent="0.15">
      <c r="A173" s="6" t="s">
        <v>236</v>
      </c>
      <c r="B173" s="20" t="s">
        <v>409</v>
      </c>
      <c r="C173" s="20"/>
      <c r="D173" s="6" t="s">
        <v>439</v>
      </c>
      <c r="E173" s="6" t="s">
        <v>440</v>
      </c>
      <c r="F173" s="6" t="s">
        <v>441</v>
      </c>
      <c r="G173" s="6" t="s">
        <v>442</v>
      </c>
    </row>
    <row r="174" spans="1:7" ht="15" customHeight="1" x14ac:dyDescent="0.15">
      <c r="A174" s="6">
        <v>1</v>
      </c>
      <c r="B174" s="20">
        <v>2</v>
      </c>
      <c r="C174" s="20"/>
      <c r="D174" s="6">
        <v>3</v>
      </c>
      <c r="E174" s="6">
        <v>4</v>
      </c>
      <c r="F174" s="6">
        <v>5</v>
      </c>
      <c r="G174" s="6">
        <v>6</v>
      </c>
    </row>
    <row r="175" spans="1:7" ht="60" customHeight="1" x14ac:dyDescent="0.15">
      <c r="A175" s="6" t="s">
        <v>508</v>
      </c>
      <c r="B175" s="19" t="s">
        <v>509</v>
      </c>
      <c r="C175" s="19"/>
      <c r="D175" s="6" t="s">
        <v>458</v>
      </c>
      <c r="E175" s="9">
        <v>1</v>
      </c>
      <c r="F175" s="9">
        <v>30000</v>
      </c>
      <c r="G175" s="9">
        <v>30000</v>
      </c>
    </row>
    <row r="176" spans="1:7" ht="24.95" customHeight="1" x14ac:dyDescent="0.15">
      <c r="A176" s="26" t="s">
        <v>445</v>
      </c>
      <c r="B176" s="26"/>
      <c r="C176" s="26"/>
      <c r="D176" s="26"/>
      <c r="E176" s="10">
        <f>SUBTOTAL(9,E175:E175)</f>
        <v>1</v>
      </c>
      <c r="F176" s="10" t="s">
        <v>400</v>
      </c>
      <c r="G176" s="10">
        <f>SUBTOTAL(9,G175:G175)</f>
        <v>30000</v>
      </c>
    </row>
    <row r="177" spans="1:7" ht="60" customHeight="1" x14ac:dyDescent="0.15">
      <c r="A177" s="6" t="s">
        <v>510</v>
      </c>
      <c r="B177" s="19" t="s">
        <v>511</v>
      </c>
      <c r="C177" s="19"/>
      <c r="D177" s="6" t="s">
        <v>458</v>
      </c>
      <c r="E177" s="9">
        <v>1</v>
      </c>
      <c r="F177" s="9">
        <v>35000</v>
      </c>
      <c r="G177" s="9">
        <v>35000</v>
      </c>
    </row>
    <row r="178" spans="1:7" ht="24.95" customHeight="1" x14ac:dyDescent="0.15">
      <c r="A178" s="26" t="s">
        <v>445</v>
      </c>
      <c r="B178" s="26"/>
      <c r="C178" s="26"/>
      <c r="D178" s="26"/>
      <c r="E178" s="10">
        <f>SUBTOTAL(9,E177:E177)</f>
        <v>1</v>
      </c>
      <c r="F178" s="10" t="s">
        <v>400</v>
      </c>
      <c r="G178" s="10">
        <f>SUBTOTAL(9,G177:G177)</f>
        <v>35000</v>
      </c>
    </row>
    <row r="179" spans="1:7" ht="60" customHeight="1" x14ac:dyDescent="0.15">
      <c r="A179" s="6" t="s">
        <v>512</v>
      </c>
      <c r="B179" s="19" t="s">
        <v>513</v>
      </c>
      <c r="C179" s="19"/>
      <c r="D179" s="6" t="s">
        <v>458</v>
      </c>
      <c r="E179" s="9">
        <v>1</v>
      </c>
      <c r="F179" s="9">
        <v>30000</v>
      </c>
      <c r="G179" s="9">
        <v>30000</v>
      </c>
    </row>
    <row r="180" spans="1:7" ht="24.95" customHeight="1" x14ac:dyDescent="0.15">
      <c r="A180" s="26" t="s">
        <v>445</v>
      </c>
      <c r="B180" s="26"/>
      <c r="C180" s="26"/>
      <c r="D180" s="26"/>
      <c r="E180" s="10">
        <f>SUBTOTAL(9,E179:E179)</f>
        <v>1</v>
      </c>
      <c r="F180" s="10" t="s">
        <v>400</v>
      </c>
      <c r="G180" s="10">
        <f>SUBTOTAL(9,G179:G179)</f>
        <v>30000</v>
      </c>
    </row>
    <row r="181" spans="1:7" ht="80.099999999999994" customHeight="1" x14ac:dyDescent="0.15">
      <c r="A181" s="6" t="s">
        <v>514</v>
      </c>
      <c r="B181" s="19" t="s">
        <v>515</v>
      </c>
      <c r="C181" s="19"/>
      <c r="D181" s="6" t="s">
        <v>458</v>
      </c>
      <c r="E181" s="9">
        <v>1</v>
      </c>
      <c r="F181" s="9">
        <v>35000</v>
      </c>
      <c r="G181" s="9">
        <v>35000</v>
      </c>
    </row>
    <row r="182" spans="1:7" ht="24.95" customHeight="1" x14ac:dyDescent="0.15">
      <c r="A182" s="26" t="s">
        <v>445</v>
      </c>
      <c r="B182" s="26"/>
      <c r="C182" s="26"/>
      <c r="D182" s="26"/>
      <c r="E182" s="10">
        <f>SUBTOTAL(9,E181:E181)</f>
        <v>1</v>
      </c>
      <c r="F182" s="10" t="s">
        <v>400</v>
      </c>
      <c r="G182" s="10">
        <f>SUBTOTAL(9,G181:G181)</f>
        <v>35000</v>
      </c>
    </row>
    <row r="183" spans="1:7" ht="24.95" customHeight="1" x14ac:dyDescent="0.15">
      <c r="A183" s="26" t="s">
        <v>446</v>
      </c>
      <c r="B183" s="26"/>
      <c r="C183" s="26"/>
      <c r="D183" s="26"/>
      <c r="E183" s="26"/>
      <c r="F183" s="26"/>
      <c r="G183" s="10">
        <f>SUBTOTAL(9,G175:G182)</f>
        <v>130000</v>
      </c>
    </row>
    <row r="184" spans="1:7" ht="24.95" customHeight="1" x14ac:dyDescent="0.15"/>
    <row r="185" spans="1:7" ht="20.100000000000001" customHeight="1" x14ac:dyDescent="0.15">
      <c r="A185" s="24" t="s">
        <v>333</v>
      </c>
      <c r="B185" s="24"/>
      <c r="C185" s="25" t="s">
        <v>204</v>
      </c>
      <c r="D185" s="25"/>
      <c r="E185" s="25"/>
      <c r="F185" s="25"/>
      <c r="G185" s="25"/>
    </row>
    <row r="186" spans="1:7" ht="20.100000000000001" customHeight="1" x14ac:dyDescent="0.15">
      <c r="A186" s="24" t="s">
        <v>334</v>
      </c>
      <c r="B186" s="24"/>
      <c r="C186" s="25" t="s">
        <v>335</v>
      </c>
      <c r="D186" s="25"/>
      <c r="E186" s="25"/>
      <c r="F186" s="25"/>
      <c r="G186" s="25"/>
    </row>
    <row r="187" spans="1:7" ht="24.95" customHeight="1" x14ac:dyDescent="0.15">
      <c r="A187" s="24" t="s">
        <v>336</v>
      </c>
      <c r="B187" s="24"/>
      <c r="C187" s="25" t="s">
        <v>299</v>
      </c>
      <c r="D187" s="25"/>
      <c r="E187" s="25"/>
      <c r="F187" s="25"/>
      <c r="G187" s="25"/>
    </row>
    <row r="188" spans="1:7" ht="15" customHeight="1" x14ac:dyDescent="0.15"/>
    <row r="189" spans="1:7" ht="24.95" customHeight="1" x14ac:dyDescent="0.15">
      <c r="A189" s="15" t="s">
        <v>447</v>
      </c>
      <c r="B189" s="15"/>
      <c r="C189" s="15"/>
      <c r="D189" s="15"/>
      <c r="E189" s="15"/>
      <c r="F189" s="15"/>
      <c r="G189" s="15"/>
    </row>
    <row r="190" spans="1:7" ht="15" customHeight="1" x14ac:dyDescent="0.15"/>
    <row r="191" spans="1:7" ht="50.1" customHeight="1" x14ac:dyDescent="0.15">
      <c r="A191" s="6" t="s">
        <v>236</v>
      </c>
      <c r="B191" s="20" t="s">
        <v>409</v>
      </c>
      <c r="C191" s="20"/>
      <c r="D191" s="6" t="s">
        <v>439</v>
      </c>
      <c r="E191" s="6" t="s">
        <v>440</v>
      </c>
      <c r="F191" s="6" t="s">
        <v>441</v>
      </c>
      <c r="G191" s="6" t="s">
        <v>442</v>
      </c>
    </row>
    <row r="192" spans="1:7" ht="15" customHeight="1" x14ac:dyDescent="0.15">
      <c r="A192" s="6">
        <v>1</v>
      </c>
      <c r="B192" s="20">
        <v>2</v>
      </c>
      <c r="C192" s="20"/>
      <c r="D192" s="6">
        <v>3</v>
      </c>
      <c r="E192" s="6">
        <v>4</v>
      </c>
      <c r="F192" s="6">
        <v>5</v>
      </c>
      <c r="G192" s="6">
        <v>6</v>
      </c>
    </row>
    <row r="193" spans="1:7" ht="60" customHeight="1" x14ac:dyDescent="0.15">
      <c r="A193" s="6" t="s">
        <v>516</v>
      </c>
      <c r="B193" s="19" t="s">
        <v>517</v>
      </c>
      <c r="C193" s="19"/>
      <c r="D193" s="6"/>
      <c r="E193" s="9">
        <v>1</v>
      </c>
      <c r="F193" s="9">
        <v>5000</v>
      </c>
      <c r="G193" s="9">
        <v>5000</v>
      </c>
    </row>
    <row r="194" spans="1:7" ht="24.95" customHeight="1" x14ac:dyDescent="0.15">
      <c r="A194" s="26" t="s">
        <v>445</v>
      </c>
      <c r="B194" s="26"/>
      <c r="C194" s="26"/>
      <c r="D194" s="26"/>
      <c r="E194" s="10">
        <f>SUBTOTAL(9,E193:E193)</f>
        <v>1</v>
      </c>
      <c r="F194" s="10" t="s">
        <v>400</v>
      </c>
      <c r="G194" s="10">
        <f>SUBTOTAL(9,G193:G193)</f>
        <v>5000</v>
      </c>
    </row>
    <row r="195" spans="1:7" ht="60" customHeight="1" x14ac:dyDescent="0.15">
      <c r="A195" s="6" t="s">
        <v>518</v>
      </c>
      <c r="B195" s="19" t="s">
        <v>519</v>
      </c>
      <c r="C195" s="19"/>
      <c r="D195" s="6"/>
      <c r="E195" s="9">
        <v>1</v>
      </c>
      <c r="F195" s="9">
        <v>5060</v>
      </c>
      <c r="G195" s="9">
        <v>5060</v>
      </c>
    </row>
    <row r="196" spans="1:7" ht="24.95" customHeight="1" x14ac:dyDescent="0.15">
      <c r="A196" s="26" t="s">
        <v>445</v>
      </c>
      <c r="B196" s="26"/>
      <c r="C196" s="26"/>
      <c r="D196" s="26"/>
      <c r="E196" s="10">
        <f>SUBTOTAL(9,E195:E195)</f>
        <v>1</v>
      </c>
      <c r="F196" s="10" t="s">
        <v>400</v>
      </c>
      <c r="G196" s="10">
        <f>SUBTOTAL(9,G195:G195)</f>
        <v>5060</v>
      </c>
    </row>
    <row r="197" spans="1:7" ht="80.099999999999994" customHeight="1" x14ac:dyDescent="0.15">
      <c r="A197" s="6" t="s">
        <v>520</v>
      </c>
      <c r="B197" s="19" t="s">
        <v>521</v>
      </c>
      <c r="C197" s="19"/>
      <c r="D197" s="6"/>
      <c r="E197" s="9">
        <v>1</v>
      </c>
      <c r="F197" s="9">
        <v>10000</v>
      </c>
      <c r="G197" s="9">
        <v>10000</v>
      </c>
    </row>
    <row r="198" spans="1:7" ht="24.95" customHeight="1" x14ac:dyDescent="0.15">
      <c r="A198" s="26" t="s">
        <v>445</v>
      </c>
      <c r="B198" s="26"/>
      <c r="C198" s="26"/>
      <c r="D198" s="26"/>
      <c r="E198" s="10">
        <f>SUBTOTAL(9,E197:E197)</f>
        <v>1</v>
      </c>
      <c r="F198" s="10" t="s">
        <v>400</v>
      </c>
      <c r="G198" s="10">
        <f>SUBTOTAL(9,G197:G197)</f>
        <v>10000</v>
      </c>
    </row>
    <row r="199" spans="1:7" ht="39.950000000000003" customHeight="1" x14ac:dyDescent="0.15">
      <c r="A199" s="6" t="s">
        <v>522</v>
      </c>
      <c r="B199" s="19" t="s">
        <v>523</v>
      </c>
      <c r="C199" s="19"/>
      <c r="D199" s="6"/>
      <c r="E199" s="9">
        <v>1</v>
      </c>
      <c r="F199" s="9">
        <v>45000</v>
      </c>
      <c r="G199" s="9">
        <v>45000</v>
      </c>
    </row>
    <row r="200" spans="1:7" ht="24.95" customHeight="1" x14ac:dyDescent="0.15">
      <c r="A200" s="26" t="s">
        <v>445</v>
      </c>
      <c r="B200" s="26"/>
      <c r="C200" s="26"/>
      <c r="D200" s="26"/>
      <c r="E200" s="10">
        <f>SUBTOTAL(9,E199:E199)</f>
        <v>1</v>
      </c>
      <c r="F200" s="10" t="s">
        <v>400</v>
      </c>
      <c r="G200" s="10">
        <f>SUBTOTAL(9,G199:G199)</f>
        <v>45000</v>
      </c>
    </row>
    <row r="201" spans="1:7" ht="39.950000000000003" customHeight="1" x14ac:dyDescent="0.15">
      <c r="A201" s="6" t="s">
        <v>524</v>
      </c>
      <c r="B201" s="19" t="s">
        <v>525</v>
      </c>
      <c r="C201" s="19"/>
      <c r="D201" s="6"/>
      <c r="E201" s="9">
        <v>1</v>
      </c>
      <c r="F201" s="9">
        <v>26400</v>
      </c>
      <c r="G201" s="9">
        <v>26400</v>
      </c>
    </row>
    <row r="202" spans="1:7" ht="24.95" customHeight="1" x14ac:dyDescent="0.15">
      <c r="A202" s="26" t="s">
        <v>445</v>
      </c>
      <c r="B202" s="26"/>
      <c r="C202" s="26"/>
      <c r="D202" s="26"/>
      <c r="E202" s="10">
        <f>SUBTOTAL(9,E201:E201)</f>
        <v>1</v>
      </c>
      <c r="F202" s="10" t="s">
        <v>400</v>
      </c>
      <c r="G202" s="10">
        <f>SUBTOTAL(9,G201:G201)</f>
        <v>26400</v>
      </c>
    </row>
    <row r="203" spans="1:7" ht="24.95" customHeight="1" x14ac:dyDescent="0.15">
      <c r="A203" s="26" t="s">
        <v>446</v>
      </c>
      <c r="B203" s="26"/>
      <c r="C203" s="26"/>
      <c r="D203" s="26"/>
      <c r="E203" s="26"/>
      <c r="F203" s="26"/>
      <c r="G203" s="10">
        <f>SUBTOTAL(9,G193:G202)</f>
        <v>91460</v>
      </c>
    </row>
    <row r="204" spans="1:7" ht="24.95" customHeight="1" x14ac:dyDescent="0.15"/>
    <row r="205" spans="1:7" ht="20.100000000000001" customHeight="1" x14ac:dyDescent="0.15">
      <c r="A205" s="24" t="s">
        <v>333</v>
      </c>
      <c r="B205" s="24"/>
      <c r="C205" s="25" t="s">
        <v>204</v>
      </c>
      <c r="D205" s="25"/>
      <c r="E205" s="25"/>
      <c r="F205" s="25"/>
      <c r="G205" s="25"/>
    </row>
    <row r="206" spans="1:7" ht="20.100000000000001" customHeight="1" x14ac:dyDescent="0.15">
      <c r="A206" s="24" t="s">
        <v>334</v>
      </c>
      <c r="B206" s="24"/>
      <c r="C206" s="25" t="s">
        <v>335</v>
      </c>
      <c r="D206" s="25"/>
      <c r="E206" s="25"/>
      <c r="F206" s="25"/>
      <c r="G206" s="25"/>
    </row>
    <row r="207" spans="1:7" ht="24.95" customHeight="1" x14ac:dyDescent="0.15">
      <c r="A207" s="24" t="s">
        <v>336</v>
      </c>
      <c r="B207" s="24"/>
      <c r="C207" s="25" t="s">
        <v>299</v>
      </c>
      <c r="D207" s="25"/>
      <c r="E207" s="25"/>
      <c r="F207" s="25"/>
      <c r="G207" s="25"/>
    </row>
    <row r="208" spans="1:7" ht="15" customHeight="1" x14ac:dyDescent="0.15"/>
    <row r="209" spans="1:7" ht="24.95" customHeight="1" x14ac:dyDescent="0.15">
      <c r="A209" s="15" t="s">
        <v>526</v>
      </c>
      <c r="B209" s="15"/>
      <c r="C209" s="15"/>
      <c r="D209" s="15"/>
      <c r="E209" s="15"/>
      <c r="F209" s="15"/>
      <c r="G209" s="15"/>
    </row>
    <row r="210" spans="1:7" ht="15" customHeight="1" x14ac:dyDescent="0.15"/>
    <row r="211" spans="1:7" ht="50.1" customHeight="1" x14ac:dyDescent="0.15">
      <c r="A211" s="6" t="s">
        <v>236</v>
      </c>
      <c r="B211" s="20" t="s">
        <v>409</v>
      </c>
      <c r="C211" s="20"/>
      <c r="D211" s="6" t="s">
        <v>439</v>
      </c>
      <c r="E211" s="6" t="s">
        <v>440</v>
      </c>
      <c r="F211" s="6" t="s">
        <v>441</v>
      </c>
      <c r="G211" s="6" t="s">
        <v>442</v>
      </c>
    </row>
    <row r="212" spans="1:7" ht="15" customHeight="1" x14ac:dyDescent="0.15">
      <c r="A212" s="6">
        <v>1</v>
      </c>
      <c r="B212" s="20">
        <v>2</v>
      </c>
      <c r="C212" s="20"/>
      <c r="D212" s="6">
        <v>3</v>
      </c>
      <c r="E212" s="6">
        <v>4</v>
      </c>
      <c r="F212" s="6">
        <v>5</v>
      </c>
      <c r="G212" s="6">
        <v>6</v>
      </c>
    </row>
    <row r="213" spans="1:7" ht="80.099999999999994" customHeight="1" x14ac:dyDescent="0.15">
      <c r="A213" s="6" t="s">
        <v>527</v>
      </c>
      <c r="B213" s="19" t="s">
        <v>528</v>
      </c>
      <c r="C213" s="19"/>
      <c r="D213" s="6"/>
      <c r="E213" s="9">
        <v>1</v>
      </c>
      <c r="F213" s="9">
        <v>22902</v>
      </c>
      <c r="G213" s="9">
        <v>22902</v>
      </c>
    </row>
    <row r="214" spans="1:7" ht="24.95" customHeight="1" x14ac:dyDescent="0.15">
      <c r="A214" s="26" t="s">
        <v>445</v>
      </c>
      <c r="B214" s="26"/>
      <c r="C214" s="26"/>
      <c r="D214" s="26"/>
      <c r="E214" s="10">
        <f>SUBTOTAL(9,E213:E213)</f>
        <v>1</v>
      </c>
      <c r="F214" s="10" t="s">
        <v>400</v>
      </c>
      <c r="G214" s="10">
        <f>SUBTOTAL(9,G213:G213)</f>
        <v>22902</v>
      </c>
    </row>
    <row r="215" spans="1:7" ht="24.95" customHeight="1" x14ac:dyDescent="0.15">
      <c r="A215" s="26" t="s">
        <v>446</v>
      </c>
      <c r="B215" s="26"/>
      <c r="C215" s="26"/>
      <c r="D215" s="26"/>
      <c r="E215" s="26"/>
      <c r="F215" s="26"/>
      <c r="G215" s="10">
        <f>SUBTOTAL(9,G213:G214)</f>
        <v>22902</v>
      </c>
    </row>
    <row r="216" spans="1:7" ht="24.95" customHeight="1" x14ac:dyDescent="0.15"/>
    <row r="217" spans="1:7" ht="20.100000000000001" customHeight="1" x14ac:dyDescent="0.15">
      <c r="A217" s="24" t="s">
        <v>333</v>
      </c>
      <c r="B217" s="24"/>
      <c r="C217" s="25" t="s">
        <v>204</v>
      </c>
      <c r="D217" s="25"/>
      <c r="E217" s="25"/>
      <c r="F217" s="25"/>
      <c r="G217" s="25"/>
    </row>
    <row r="218" spans="1:7" ht="20.100000000000001" customHeight="1" x14ac:dyDescent="0.15">
      <c r="A218" s="24" t="s">
        <v>334</v>
      </c>
      <c r="B218" s="24"/>
      <c r="C218" s="25" t="s">
        <v>529</v>
      </c>
      <c r="D218" s="25"/>
      <c r="E218" s="25"/>
      <c r="F218" s="25"/>
      <c r="G218" s="25"/>
    </row>
    <row r="219" spans="1:7" ht="24.95" customHeight="1" x14ac:dyDescent="0.15">
      <c r="A219" s="24" t="s">
        <v>336</v>
      </c>
      <c r="B219" s="24"/>
      <c r="C219" s="25" t="s">
        <v>299</v>
      </c>
      <c r="D219" s="25"/>
      <c r="E219" s="25"/>
      <c r="F219" s="25"/>
      <c r="G219" s="25"/>
    </row>
    <row r="220" spans="1:7" ht="15" customHeight="1" x14ac:dyDescent="0.15"/>
    <row r="221" spans="1:7" ht="24.95" customHeight="1" x14ac:dyDescent="0.15">
      <c r="A221" s="15" t="s">
        <v>488</v>
      </c>
      <c r="B221" s="15"/>
      <c r="C221" s="15"/>
      <c r="D221" s="15"/>
      <c r="E221" s="15"/>
      <c r="F221" s="15"/>
      <c r="G221" s="15"/>
    </row>
    <row r="222" spans="1:7" ht="15" customHeight="1" x14ac:dyDescent="0.15"/>
    <row r="223" spans="1:7" ht="50.1" customHeight="1" x14ac:dyDescent="0.15">
      <c r="A223" s="6" t="s">
        <v>236</v>
      </c>
      <c r="B223" s="20" t="s">
        <v>409</v>
      </c>
      <c r="C223" s="20"/>
      <c r="D223" s="6" t="s">
        <v>439</v>
      </c>
      <c r="E223" s="6" t="s">
        <v>440</v>
      </c>
      <c r="F223" s="6" t="s">
        <v>441</v>
      </c>
      <c r="G223" s="6" t="s">
        <v>442</v>
      </c>
    </row>
    <row r="224" spans="1:7" ht="15" customHeight="1" x14ac:dyDescent="0.15">
      <c r="A224" s="6">
        <v>1</v>
      </c>
      <c r="B224" s="20">
        <v>2</v>
      </c>
      <c r="C224" s="20"/>
      <c r="D224" s="6">
        <v>3</v>
      </c>
      <c r="E224" s="6">
        <v>4</v>
      </c>
      <c r="F224" s="6">
        <v>5</v>
      </c>
      <c r="G224" s="6">
        <v>6</v>
      </c>
    </row>
    <row r="225" spans="1:7" ht="39.950000000000003" customHeight="1" x14ac:dyDescent="0.15">
      <c r="A225" s="6" t="s">
        <v>530</v>
      </c>
      <c r="B225" s="19" t="s">
        <v>531</v>
      </c>
      <c r="C225" s="19"/>
      <c r="D225" s="6"/>
      <c r="E225" s="9">
        <v>1</v>
      </c>
      <c r="F225" s="9">
        <v>175151.88</v>
      </c>
      <c r="G225" s="9">
        <v>175151.88</v>
      </c>
    </row>
    <row r="226" spans="1:7" ht="24.95" customHeight="1" x14ac:dyDescent="0.15">
      <c r="A226" s="26" t="s">
        <v>445</v>
      </c>
      <c r="B226" s="26"/>
      <c r="C226" s="26"/>
      <c r="D226" s="26"/>
      <c r="E226" s="10">
        <f>SUBTOTAL(9,E225:E225)</f>
        <v>1</v>
      </c>
      <c r="F226" s="10" t="s">
        <v>400</v>
      </c>
      <c r="G226" s="10">
        <f>SUBTOTAL(9,G225:G225)</f>
        <v>175151.88</v>
      </c>
    </row>
    <row r="227" spans="1:7" ht="24.95" customHeight="1" x14ac:dyDescent="0.15">
      <c r="A227" s="26" t="s">
        <v>446</v>
      </c>
      <c r="B227" s="26"/>
      <c r="C227" s="26"/>
      <c r="D227" s="26"/>
      <c r="E227" s="26"/>
      <c r="F227" s="26"/>
      <c r="G227" s="10">
        <f>SUBTOTAL(9,G225:G226)</f>
        <v>175151.88</v>
      </c>
    </row>
    <row r="228" spans="1:7" ht="24.95" customHeight="1" x14ac:dyDescent="0.15"/>
    <row r="229" spans="1:7" ht="20.100000000000001" customHeight="1" x14ac:dyDescent="0.15">
      <c r="A229" s="24" t="s">
        <v>333</v>
      </c>
      <c r="B229" s="24"/>
      <c r="C229" s="25" t="s">
        <v>204</v>
      </c>
      <c r="D229" s="25"/>
      <c r="E229" s="25"/>
      <c r="F229" s="25"/>
      <c r="G229" s="25"/>
    </row>
    <row r="230" spans="1:7" ht="20.100000000000001" customHeight="1" x14ac:dyDescent="0.15">
      <c r="A230" s="24" t="s">
        <v>334</v>
      </c>
      <c r="B230" s="24"/>
      <c r="C230" s="25" t="s">
        <v>529</v>
      </c>
      <c r="D230" s="25"/>
      <c r="E230" s="25"/>
      <c r="F230" s="25"/>
      <c r="G230" s="25"/>
    </row>
    <row r="231" spans="1:7" ht="24.95" customHeight="1" x14ac:dyDescent="0.15">
      <c r="A231" s="24" t="s">
        <v>336</v>
      </c>
      <c r="B231" s="24"/>
      <c r="C231" s="25" t="s">
        <v>299</v>
      </c>
      <c r="D231" s="25"/>
      <c r="E231" s="25"/>
      <c r="F231" s="25"/>
      <c r="G231" s="25"/>
    </row>
    <row r="232" spans="1:7" ht="15" customHeight="1" x14ac:dyDescent="0.15"/>
    <row r="233" spans="1:7" ht="24.95" customHeight="1" x14ac:dyDescent="0.15">
      <c r="A233" s="15" t="s">
        <v>438</v>
      </c>
      <c r="B233" s="15"/>
      <c r="C233" s="15"/>
      <c r="D233" s="15"/>
      <c r="E233" s="15"/>
      <c r="F233" s="15"/>
      <c r="G233" s="15"/>
    </row>
    <row r="234" spans="1:7" ht="15" customHeight="1" x14ac:dyDescent="0.15"/>
    <row r="235" spans="1:7" ht="50.1" customHeight="1" x14ac:dyDescent="0.15">
      <c r="A235" s="6" t="s">
        <v>236</v>
      </c>
      <c r="B235" s="20" t="s">
        <v>409</v>
      </c>
      <c r="C235" s="20"/>
      <c r="D235" s="6" t="s">
        <v>439</v>
      </c>
      <c r="E235" s="6" t="s">
        <v>440</v>
      </c>
      <c r="F235" s="6" t="s">
        <v>441</v>
      </c>
      <c r="G235" s="6" t="s">
        <v>442</v>
      </c>
    </row>
    <row r="236" spans="1:7" ht="15" customHeight="1" x14ac:dyDescent="0.15">
      <c r="A236" s="6">
        <v>1</v>
      </c>
      <c r="B236" s="20">
        <v>2</v>
      </c>
      <c r="C236" s="20"/>
      <c r="D236" s="6">
        <v>3</v>
      </c>
      <c r="E236" s="6">
        <v>4</v>
      </c>
      <c r="F236" s="6">
        <v>5</v>
      </c>
      <c r="G236" s="6">
        <v>6</v>
      </c>
    </row>
    <row r="237" spans="1:7" ht="39.950000000000003" customHeight="1" x14ac:dyDescent="0.15">
      <c r="A237" s="6" t="s">
        <v>532</v>
      </c>
      <c r="B237" s="19" t="s">
        <v>533</v>
      </c>
      <c r="C237" s="19"/>
      <c r="D237" s="6"/>
      <c r="E237" s="9">
        <v>1</v>
      </c>
      <c r="F237" s="9">
        <v>2892100</v>
      </c>
      <c r="G237" s="9">
        <v>2892100</v>
      </c>
    </row>
    <row r="238" spans="1:7" ht="24.95" customHeight="1" x14ac:dyDescent="0.15">
      <c r="A238" s="26" t="s">
        <v>445</v>
      </c>
      <c r="B238" s="26"/>
      <c r="C238" s="26"/>
      <c r="D238" s="26"/>
      <c r="E238" s="10">
        <f>SUBTOTAL(9,E237:E237)</f>
        <v>1</v>
      </c>
      <c r="F238" s="10" t="s">
        <v>400</v>
      </c>
      <c r="G238" s="10">
        <f>SUBTOTAL(9,G237:G237)</f>
        <v>2892100</v>
      </c>
    </row>
    <row r="239" spans="1:7" ht="24.95" customHeight="1" x14ac:dyDescent="0.15">
      <c r="A239" s="26" t="s">
        <v>446</v>
      </c>
      <c r="B239" s="26"/>
      <c r="C239" s="26"/>
      <c r="D239" s="26"/>
      <c r="E239" s="26"/>
      <c r="F239" s="26"/>
      <c r="G239" s="10">
        <f>SUBTOTAL(9,G237:G238)</f>
        <v>2892100</v>
      </c>
    </row>
    <row r="240" spans="1:7" ht="24.95" customHeight="1" x14ac:dyDescent="0.15"/>
    <row r="241" spans="1:7" ht="20.100000000000001" customHeight="1" x14ac:dyDescent="0.15">
      <c r="A241" s="24" t="s">
        <v>333</v>
      </c>
      <c r="B241" s="24"/>
      <c r="C241" s="25" t="s">
        <v>214</v>
      </c>
      <c r="D241" s="25"/>
      <c r="E241" s="25"/>
      <c r="F241" s="25"/>
      <c r="G241" s="25"/>
    </row>
    <row r="242" spans="1:7" ht="20.100000000000001" customHeight="1" x14ac:dyDescent="0.15">
      <c r="A242" s="24" t="s">
        <v>334</v>
      </c>
      <c r="B242" s="24"/>
      <c r="C242" s="25" t="s">
        <v>335</v>
      </c>
      <c r="D242" s="25"/>
      <c r="E242" s="25"/>
      <c r="F242" s="25"/>
      <c r="G242" s="25"/>
    </row>
    <row r="243" spans="1:7" ht="24.95" customHeight="1" x14ac:dyDescent="0.15">
      <c r="A243" s="24" t="s">
        <v>336</v>
      </c>
      <c r="B243" s="24"/>
      <c r="C243" s="25" t="s">
        <v>299</v>
      </c>
      <c r="D243" s="25"/>
      <c r="E243" s="25"/>
      <c r="F243" s="25"/>
      <c r="G243" s="25"/>
    </row>
    <row r="244" spans="1:7" ht="15" customHeight="1" x14ac:dyDescent="0.15"/>
    <row r="245" spans="1:7" ht="24.95" customHeight="1" x14ac:dyDescent="0.15">
      <c r="A245" s="15" t="s">
        <v>465</v>
      </c>
      <c r="B245" s="15"/>
      <c r="C245" s="15"/>
      <c r="D245" s="15"/>
      <c r="E245" s="15"/>
      <c r="F245" s="15"/>
      <c r="G245" s="15"/>
    </row>
    <row r="246" spans="1:7" ht="15" customHeight="1" x14ac:dyDescent="0.15"/>
    <row r="247" spans="1:7" ht="50.1" customHeight="1" x14ac:dyDescent="0.15">
      <c r="A247" s="6" t="s">
        <v>236</v>
      </c>
      <c r="B247" s="20" t="s">
        <v>409</v>
      </c>
      <c r="C247" s="20"/>
      <c r="D247" s="6" t="s">
        <v>439</v>
      </c>
      <c r="E247" s="6" t="s">
        <v>440</v>
      </c>
      <c r="F247" s="6" t="s">
        <v>441</v>
      </c>
      <c r="G247" s="6" t="s">
        <v>442</v>
      </c>
    </row>
    <row r="248" spans="1:7" ht="15" customHeight="1" x14ac:dyDescent="0.15">
      <c r="A248" s="6">
        <v>1</v>
      </c>
      <c r="B248" s="20">
        <v>2</v>
      </c>
      <c r="C248" s="20"/>
      <c r="D248" s="6">
        <v>3</v>
      </c>
      <c r="E248" s="6">
        <v>4</v>
      </c>
      <c r="F248" s="6">
        <v>5</v>
      </c>
      <c r="G248" s="6">
        <v>6</v>
      </c>
    </row>
    <row r="249" spans="1:7" ht="20.100000000000001" customHeight="1" x14ac:dyDescent="0.15">
      <c r="A249" s="6" t="s">
        <v>352</v>
      </c>
      <c r="B249" s="19" t="s">
        <v>534</v>
      </c>
      <c r="C249" s="19"/>
      <c r="D249" s="6" t="s">
        <v>458</v>
      </c>
      <c r="E249" s="9">
        <v>1</v>
      </c>
      <c r="F249" s="9">
        <v>68428.399999999994</v>
      </c>
      <c r="G249" s="9">
        <v>68428.399999999994</v>
      </c>
    </row>
    <row r="250" spans="1:7" ht="24.95" customHeight="1" x14ac:dyDescent="0.15">
      <c r="A250" s="26" t="s">
        <v>445</v>
      </c>
      <c r="B250" s="26"/>
      <c r="C250" s="26"/>
      <c r="D250" s="26"/>
      <c r="E250" s="10">
        <f>SUBTOTAL(9,E249:E249)</f>
        <v>1</v>
      </c>
      <c r="F250" s="10" t="s">
        <v>400</v>
      </c>
      <c r="G250" s="10">
        <f>SUBTOTAL(9,G249:G249)</f>
        <v>68428.399999999994</v>
      </c>
    </row>
    <row r="251" spans="1:7" ht="20.100000000000001" customHeight="1" x14ac:dyDescent="0.15">
      <c r="A251" s="6" t="s">
        <v>354</v>
      </c>
      <c r="B251" s="19" t="s">
        <v>535</v>
      </c>
      <c r="C251" s="19"/>
      <c r="D251" s="6"/>
      <c r="E251" s="9">
        <v>1</v>
      </c>
      <c r="F251" s="9">
        <v>15000</v>
      </c>
      <c r="G251" s="9">
        <v>15000</v>
      </c>
    </row>
    <row r="252" spans="1:7" ht="24.95" customHeight="1" x14ac:dyDescent="0.15">
      <c r="A252" s="26" t="s">
        <v>445</v>
      </c>
      <c r="B252" s="26"/>
      <c r="C252" s="26"/>
      <c r="D252" s="26"/>
      <c r="E252" s="10">
        <f>SUBTOTAL(9,E251:E251)</f>
        <v>1</v>
      </c>
      <c r="F252" s="10" t="s">
        <v>400</v>
      </c>
      <c r="G252" s="10">
        <f>SUBTOTAL(9,G251:G251)</f>
        <v>15000</v>
      </c>
    </row>
    <row r="253" spans="1:7" ht="20.100000000000001" customHeight="1" x14ac:dyDescent="0.15">
      <c r="A253" s="6" t="s">
        <v>368</v>
      </c>
      <c r="B253" s="19" t="s">
        <v>536</v>
      </c>
      <c r="C253" s="19"/>
      <c r="D253" s="6" t="s">
        <v>458</v>
      </c>
      <c r="E253" s="9">
        <v>1</v>
      </c>
      <c r="F253" s="9">
        <v>136000</v>
      </c>
      <c r="G253" s="9">
        <v>136000</v>
      </c>
    </row>
    <row r="254" spans="1:7" ht="24.95" customHeight="1" x14ac:dyDescent="0.15">
      <c r="A254" s="26" t="s">
        <v>445</v>
      </c>
      <c r="B254" s="26"/>
      <c r="C254" s="26"/>
      <c r="D254" s="26"/>
      <c r="E254" s="10">
        <f>SUBTOTAL(9,E253:E253)</f>
        <v>1</v>
      </c>
      <c r="F254" s="10" t="s">
        <v>400</v>
      </c>
      <c r="G254" s="10">
        <f>SUBTOTAL(9,G253:G253)</f>
        <v>136000</v>
      </c>
    </row>
    <row r="255" spans="1:7" ht="20.100000000000001" customHeight="1" x14ac:dyDescent="0.15">
      <c r="A255" s="6" t="s">
        <v>370</v>
      </c>
      <c r="B255" s="19" t="s">
        <v>537</v>
      </c>
      <c r="C255" s="19"/>
      <c r="D255" s="6"/>
      <c r="E255" s="9">
        <v>1</v>
      </c>
      <c r="F255" s="9">
        <v>22558</v>
      </c>
      <c r="G255" s="9">
        <v>22558</v>
      </c>
    </row>
    <row r="256" spans="1:7" ht="24.95" customHeight="1" x14ac:dyDescent="0.15">
      <c r="A256" s="26" t="s">
        <v>445</v>
      </c>
      <c r="B256" s="26"/>
      <c r="C256" s="26"/>
      <c r="D256" s="26"/>
      <c r="E256" s="10">
        <f>SUBTOTAL(9,E255:E255)</f>
        <v>1</v>
      </c>
      <c r="F256" s="10" t="s">
        <v>400</v>
      </c>
      <c r="G256" s="10">
        <f>SUBTOTAL(9,G255:G255)</f>
        <v>22558</v>
      </c>
    </row>
    <row r="257" spans="1:7" ht="20.100000000000001" customHeight="1" x14ac:dyDescent="0.15">
      <c r="A257" s="6" t="s">
        <v>372</v>
      </c>
      <c r="B257" s="19" t="s">
        <v>538</v>
      </c>
      <c r="C257" s="19"/>
      <c r="D257" s="6" t="s">
        <v>458</v>
      </c>
      <c r="E257" s="9">
        <v>1</v>
      </c>
      <c r="F257" s="9">
        <v>177239.44</v>
      </c>
      <c r="G257" s="9">
        <v>177239.44</v>
      </c>
    </row>
    <row r="258" spans="1:7" ht="24.95" customHeight="1" x14ac:dyDescent="0.15">
      <c r="A258" s="26" t="s">
        <v>445</v>
      </c>
      <c r="B258" s="26"/>
      <c r="C258" s="26"/>
      <c r="D258" s="26"/>
      <c r="E258" s="10">
        <f>SUBTOTAL(9,E257:E257)</f>
        <v>1</v>
      </c>
      <c r="F258" s="10" t="s">
        <v>400</v>
      </c>
      <c r="G258" s="10">
        <f>SUBTOTAL(9,G257:G257)</f>
        <v>177239.44</v>
      </c>
    </row>
    <row r="259" spans="1:7" ht="20.100000000000001" customHeight="1" x14ac:dyDescent="0.15">
      <c r="A259" s="6" t="s">
        <v>374</v>
      </c>
      <c r="B259" s="19" t="s">
        <v>539</v>
      </c>
      <c r="C259" s="19"/>
      <c r="D259" s="6"/>
      <c r="E259" s="9">
        <v>1</v>
      </c>
      <c r="F259" s="9">
        <v>25892.79</v>
      </c>
      <c r="G259" s="9">
        <v>25892.79</v>
      </c>
    </row>
    <row r="260" spans="1:7" ht="24.95" customHeight="1" x14ac:dyDescent="0.15">
      <c r="A260" s="26" t="s">
        <v>445</v>
      </c>
      <c r="B260" s="26"/>
      <c r="C260" s="26"/>
      <c r="D260" s="26"/>
      <c r="E260" s="10">
        <f>SUBTOTAL(9,E259:E259)</f>
        <v>1</v>
      </c>
      <c r="F260" s="10" t="s">
        <v>400</v>
      </c>
      <c r="G260" s="10">
        <f>SUBTOTAL(9,G259:G259)</f>
        <v>25892.79</v>
      </c>
    </row>
    <row r="261" spans="1:7" ht="24.95" customHeight="1" x14ac:dyDescent="0.15">
      <c r="A261" s="26" t="s">
        <v>446</v>
      </c>
      <c r="B261" s="26"/>
      <c r="C261" s="26"/>
      <c r="D261" s="26"/>
      <c r="E261" s="26"/>
      <c r="F261" s="26"/>
      <c r="G261" s="10">
        <f>SUBTOTAL(9,G249:G260)</f>
        <v>445118.62999999995</v>
      </c>
    </row>
    <row r="262" spans="1:7" ht="24.95" customHeight="1" x14ac:dyDescent="0.15"/>
    <row r="263" spans="1:7" ht="20.100000000000001" customHeight="1" x14ac:dyDescent="0.15">
      <c r="A263" s="24" t="s">
        <v>333</v>
      </c>
      <c r="B263" s="24"/>
      <c r="C263" s="25" t="s">
        <v>204</v>
      </c>
      <c r="D263" s="25"/>
      <c r="E263" s="25"/>
      <c r="F263" s="25"/>
      <c r="G263" s="25"/>
    </row>
    <row r="264" spans="1:7" ht="20.100000000000001" customHeight="1" x14ac:dyDescent="0.15">
      <c r="A264" s="24" t="s">
        <v>334</v>
      </c>
      <c r="B264" s="24"/>
      <c r="C264" s="25" t="s">
        <v>335</v>
      </c>
      <c r="D264" s="25"/>
      <c r="E264" s="25"/>
      <c r="F264" s="25"/>
      <c r="G264" s="25"/>
    </row>
    <row r="265" spans="1:7" ht="24.95" customHeight="1" x14ac:dyDescent="0.15">
      <c r="A265" s="24" t="s">
        <v>336</v>
      </c>
      <c r="B265" s="24"/>
      <c r="C265" s="25" t="s">
        <v>302</v>
      </c>
      <c r="D265" s="25"/>
      <c r="E265" s="25"/>
      <c r="F265" s="25"/>
      <c r="G265" s="25"/>
    </row>
    <row r="266" spans="1:7" ht="15" customHeight="1" x14ac:dyDescent="0.15"/>
    <row r="267" spans="1:7" ht="24.95" customHeight="1" x14ac:dyDescent="0.15">
      <c r="A267" s="15" t="s">
        <v>456</v>
      </c>
      <c r="B267" s="15"/>
      <c r="C267" s="15"/>
      <c r="D267" s="15"/>
      <c r="E267" s="15"/>
      <c r="F267" s="15"/>
      <c r="G267" s="15"/>
    </row>
    <row r="268" spans="1:7" ht="15" customHeight="1" x14ac:dyDescent="0.15"/>
    <row r="269" spans="1:7" ht="50.1" customHeight="1" x14ac:dyDescent="0.15">
      <c r="A269" s="6" t="s">
        <v>236</v>
      </c>
      <c r="B269" s="20" t="s">
        <v>409</v>
      </c>
      <c r="C269" s="20"/>
      <c r="D269" s="6" t="s">
        <v>439</v>
      </c>
      <c r="E269" s="6" t="s">
        <v>440</v>
      </c>
      <c r="F269" s="6" t="s">
        <v>441</v>
      </c>
      <c r="G269" s="6" t="s">
        <v>442</v>
      </c>
    </row>
    <row r="270" spans="1:7" ht="15" customHeight="1" x14ac:dyDescent="0.15">
      <c r="A270" s="6">
        <v>1</v>
      </c>
      <c r="B270" s="20">
        <v>2</v>
      </c>
      <c r="C270" s="20"/>
      <c r="D270" s="6">
        <v>3</v>
      </c>
      <c r="E270" s="6">
        <v>4</v>
      </c>
      <c r="F270" s="6">
        <v>5</v>
      </c>
      <c r="G270" s="6">
        <v>6</v>
      </c>
    </row>
    <row r="271" spans="1:7" ht="20.100000000000001" customHeight="1" x14ac:dyDescent="0.15">
      <c r="A271" s="6" t="s">
        <v>350</v>
      </c>
      <c r="B271" s="19" t="s">
        <v>457</v>
      </c>
      <c r="C271" s="19"/>
      <c r="D271" s="6" t="s">
        <v>54</v>
      </c>
      <c r="E271" s="9">
        <v>1</v>
      </c>
      <c r="F271" s="9">
        <v>48300</v>
      </c>
      <c r="G271" s="9">
        <v>48300</v>
      </c>
    </row>
    <row r="272" spans="1:7" ht="24.95" customHeight="1" x14ac:dyDescent="0.15">
      <c r="A272" s="26" t="s">
        <v>445</v>
      </c>
      <c r="B272" s="26"/>
      <c r="C272" s="26"/>
      <c r="D272" s="26"/>
      <c r="E272" s="10">
        <f>SUBTOTAL(9,E271:E271)</f>
        <v>1</v>
      </c>
      <c r="F272" s="10" t="s">
        <v>400</v>
      </c>
      <c r="G272" s="10">
        <f>SUBTOTAL(9,G271:G271)</f>
        <v>48300</v>
      </c>
    </row>
    <row r="273" spans="1:7" ht="60" customHeight="1" x14ac:dyDescent="0.15">
      <c r="A273" s="6" t="s">
        <v>351</v>
      </c>
      <c r="B273" s="19" t="s">
        <v>459</v>
      </c>
      <c r="C273" s="19"/>
      <c r="D273" s="6" t="s">
        <v>54</v>
      </c>
      <c r="E273" s="9">
        <v>1</v>
      </c>
      <c r="F273" s="9">
        <v>8000</v>
      </c>
      <c r="G273" s="9">
        <v>8000</v>
      </c>
    </row>
    <row r="274" spans="1:7" ht="24.95" customHeight="1" x14ac:dyDescent="0.15">
      <c r="A274" s="26" t="s">
        <v>445</v>
      </c>
      <c r="B274" s="26"/>
      <c r="C274" s="26"/>
      <c r="D274" s="26"/>
      <c r="E274" s="10">
        <f>SUBTOTAL(9,E273:E273)</f>
        <v>1</v>
      </c>
      <c r="F274" s="10" t="s">
        <v>400</v>
      </c>
      <c r="G274" s="10">
        <f>SUBTOTAL(9,G273:G273)</f>
        <v>8000</v>
      </c>
    </row>
    <row r="275" spans="1:7" ht="60" customHeight="1" x14ac:dyDescent="0.15">
      <c r="A275" s="6" t="s">
        <v>353</v>
      </c>
      <c r="B275" s="19" t="s">
        <v>460</v>
      </c>
      <c r="C275" s="19"/>
      <c r="D275" s="6" t="s">
        <v>54</v>
      </c>
      <c r="E275" s="9">
        <v>1</v>
      </c>
      <c r="F275" s="9">
        <v>19113</v>
      </c>
      <c r="G275" s="9">
        <v>19113</v>
      </c>
    </row>
    <row r="276" spans="1:7" ht="24.95" customHeight="1" x14ac:dyDescent="0.15">
      <c r="A276" s="26" t="s">
        <v>445</v>
      </c>
      <c r="B276" s="26"/>
      <c r="C276" s="26"/>
      <c r="D276" s="26"/>
      <c r="E276" s="10">
        <f>SUBTOTAL(9,E275:E275)</f>
        <v>1</v>
      </c>
      <c r="F276" s="10" t="s">
        <v>400</v>
      </c>
      <c r="G276" s="10">
        <f>SUBTOTAL(9,G275:G275)</f>
        <v>19113</v>
      </c>
    </row>
    <row r="277" spans="1:7" ht="60" customHeight="1" x14ac:dyDescent="0.15">
      <c r="A277" s="6" t="s">
        <v>355</v>
      </c>
      <c r="B277" s="19" t="s">
        <v>461</v>
      </c>
      <c r="C277" s="19"/>
      <c r="D277" s="6" t="s">
        <v>54</v>
      </c>
      <c r="E277" s="9">
        <v>1</v>
      </c>
      <c r="F277" s="9">
        <v>7075</v>
      </c>
      <c r="G277" s="9">
        <v>7075</v>
      </c>
    </row>
    <row r="278" spans="1:7" ht="24.95" customHeight="1" x14ac:dyDescent="0.15">
      <c r="A278" s="26" t="s">
        <v>445</v>
      </c>
      <c r="B278" s="26"/>
      <c r="C278" s="26"/>
      <c r="D278" s="26"/>
      <c r="E278" s="10">
        <f>SUBTOTAL(9,E277:E277)</f>
        <v>1</v>
      </c>
      <c r="F278" s="10" t="s">
        <v>400</v>
      </c>
      <c r="G278" s="10">
        <f>SUBTOTAL(9,G277:G277)</f>
        <v>7075</v>
      </c>
    </row>
    <row r="279" spans="1:7" ht="60" customHeight="1" x14ac:dyDescent="0.15">
      <c r="A279" s="6" t="s">
        <v>356</v>
      </c>
      <c r="B279" s="19" t="s">
        <v>462</v>
      </c>
      <c r="C279" s="19"/>
      <c r="D279" s="6" t="s">
        <v>54</v>
      </c>
      <c r="E279" s="9">
        <v>1</v>
      </c>
      <c r="F279" s="9">
        <v>9812</v>
      </c>
      <c r="G279" s="9">
        <v>9812</v>
      </c>
    </row>
    <row r="280" spans="1:7" ht="24.95" customHeight="1" x14ac:dyDescent="0.15">
      <c r="A280" s="26" t="s">
        <v>445</v>
      </c>
      <c r="B280" s="26"/>
      <c r="C280" s="26"/>
      <c r="D280" s="26"/>
      <c r="E280" s="10">
        <f>SUBTOTAL(9,E279:E279)</f>
        <v>1</v>
      </c>
      <c r="F280" s="10" t="s">
        <v>400</v>
      </c>
      <c r="G280" s="10">
        <f>SUBTOTAL(9,G279:G279)</f>
        <v>9812</v>
      </c>
    </row>
    <row r="281" spans="1:7" ht="60" customHeight="1" x14ac:dyDescent="0.15">
      <c r="A281" s="6" t="s">
        <v>402</v>
      </c>
      <c r="B281" s="19" t="s">
        <v>463</v>
      </c>
      <c r="C281" s="19"/>
      <c r="D281" s="6" t="s">
        <v>54</v>
      </c>
      <c r="E281" s="9">
        <v>1</v>
      </c>
      <c r="F281" s="9">
        <v>5600</v>
      </c>
      <c r="G281" s="9">
        <v>5600</v>
      </c>
    </row>
    <row r="282" spans="1:7" ht="24.95" customHeight="1" x14ac:dyDescent="0.15">
      <c r="A282" s="26" t="s">
        <v>445</v>
      </c>
      <c r="B282" s="26"/>
      <c r="C282" s="26"/>
      <c r="D282" s="26"/>
      <c r="E282" s="10">
        <f>SUBTOTAL(9,E281:E281)</f>
        <v>1</v>
      </c>
      <c r="F282" s="10" t="s">
        <v>400</v>
      </c>
      <c r="G282" s="10">
        <f>SUBTOTAL(9,G281:G281)</f>
        <v>5600</v>
      </c>
    </row>
    <row r="283" spans="1:7" ht="60" customHeight="1" x14ac:dyDescent="0.15">
      <c r="A283" s="6" t="s">
        <v>367</v>
      </c>
      <c r="B283" s="19" t="s">
        <v>464</v>
      </c>
      <c r="C283" s="19"/>
      <c r="D283" s="6" t="s">
        <v>54</v>
      </c>
      <c r="E283" s="9">
        <v>1</v>
      </c>
      <c r="F283" s="9">
        <v>8000</v>
      </c>
      <c r="G283" s="9">
        <v>8000</v>
      </c>
    </row>
    <row r="284" spans="1:7" ht="24.95" customHeight="1" x14ac:dyDescent="0.15">
      <c r="A284" s="26" t="s">
        <v>445</v>
      </c>
      <c r="B284" s="26"/>
      <c r="C284" s="26"/>
      <c r="D284" s="26"/>
      <c r="E284" s="10">
        <f>SUBTOTAL(9,E283:E283)</f>
        <v>1</v>
      </c>
      <c r="F284" s="10" t="s">
        <v>400</v>
      </c>
      <c r="G284" s="10">
        <f>SUBTOTAL(9,G283:G283)</f>
        <v>8000</v>
      </c>
    </row>
    <row r="285" spans="1:7" ht="24.95" customHeight="1" x14ac:dyDescent="0.15">
      <c r="A285" s="26" t="s">
        <v>446</v>
      </c>
      <c r="B285" s="26"/>
      <c r="C285" s="26"/>
      <c r="D285" s="26"/>
      <c r="E285" s="26"/>
      <c r="F285" s="26"/>
      <c r="G285" s="10">
        <f>SUBTOTAL(9,G271:G284)</f>
        <v>105900</v>
      </c>
    </row>
    <row r="286" spans="1:7" ht="24.95" customHeight="1" x14ac:dyDescent="0.15"/>
    <row r="287" spans="1:7" ht="20.100000000000001" customHeight="1" x14ac:dyDescent="0.15">
      <c r="A287" s="24" t="s">
        <v>333</v>
      </c>
      <c r="B287" s="24"/>
      <c r="C287" s="25" t="s">
        <v>204</v>
      </c>
      <c r="D287" s="25"/>
      <c r="E287" s="25"/>
      <c r="F287" s="25"/>
      <c r="G287" s="25"/>
    </row>
    <row r="288" spans="1:7" ht="20.100000000000001" customHeight="1" x14ac:dyDescent="0.15">
      <c r="A288" s="24" t="s">
        <v>334</v>
      </c>
      <c r="B288" s="24"/>
      <c r="C288" s="25" t="s">
        <v>335</v>
      </c>
      <c r="D288" s="25"/>
      <c r="E288" s="25"/>
      <c r="F288" s="25"/>
      <c r="G288" s="25"/>
    </row>
    <row r="289" spans="1:7" ht="24.95" customHeight="1" x14ac:dyDescent="0.15">
      <c r="A289" s="24" t="s">
        <v>336</v>
      </c>
      <c r="B289" s="24"/>
      <c r="C289" s="25" t="s">
        <v>302</v>
      </c>
      <c r="D289" s="25"/>
      <c r="E289" s="25"/>
      <c r="F289" s="25"/>
      <c r="G289" s="25"/>
    </row>
    <row r="290" spans="1:7" ht="15" customHeight="1" x14ac:dyDescent="0.15"/>
    <row r="291" spans="1:7" ht="24.95" customHeight="1" x14ac:dyDescent="0.15">
      <c r="A291" s="15" t="s">
        <v>465</v>
      </c>
      <c r="B291" s="15"/>
      <c r="C291" s="15"/>
      <c r="D291" s="15"/>
      <c r="E291" s="15"/>
      <c r="F291" s="15"/>
      <c r="G291" s="15"/>
    </row>
    <row r="292" spans="1:7" ht="15" customHeight="1" x14ac:dyDescent="0.15"/>
    <row r="293" spans="1:7" ht="50.1" customHeight="1" x14ac:dyDescent="0.15">
      <c r="A293" s="6" t="s">
        <v>236</v>
      </c>
      <c r="B293" s="20" t="s">
        <v>409</v>
      </c>
      <c r="C293" s="20"/>
      <c r="D293" s="6" t="s">
        <v>439</v>
      </c>
      <c r="E293" s="6" t="s">
        <v>440</v>
      </c>
      <c r="F293" s="6" t="s">
        <v>441</v>
      </c>
      <c r="G293" s="6" t="s">
        <v>442</v>
      </c>
    </row>
    <row r="294" spans="1:7" ht="15" customHeight="1" x14ac:dyDescent="0.15">
      <c r="A294" s="6">
        <v>1</v>
      </c>
      <c r="B294" s="20">
        <v>2</v>
      </c>
      <c r="C294" s="20"/>
      <c r="D294" s="6">
        <v>3</v>
      </c>
      <c r="E294" s="6">
        <v>4</v>
      </c>
      <c r="F294" s="6">
        <v>5</v>
      </c>
      <c r="G294" s="6">
        <v>6</v>
      </c>
    </row>
    <row r="295" spans="1:7" ht="20.100000000000001" customHeight="1" x14ac:dyDescent="0.15">
      <c r="A295" s="6" t="s">
        <v>376</v>
      </c>
      <c r="B295" s="19" t="s">
        <v>466</v>
      </c>
      <c r="C295" s="19"/>
      <c r="D295" s="6" t="s">
        <v>54</v>
      </c>
      <c r="E295" s="9">
        <v>1</v>
      </c>
      <c r="F295" s="9">
        <v>9065.98</v>
      </c>
      <c r="G295" s="9">
        <v>9065.98</v>
      </c>
    </row>
    <row r="296" spans="1:7" ht="24.95" customHeight="1" x14ac:dyDescent="0.15">
      <c r="A296" s="26" t="s">
        <v>445</v>
      </c>
      <c r="B296" s="26"/>
      <c r="C296" s="26"/>
      <c r="D296" s="26"/>
      <c r="E296" s="10">
        <f>SUBTOTAL(9,E295:E295)</f>
        <v>1</v>
      </c>
      <c r="F296" s="10" t="s">
        <v>400</v>
      </c>
      <c r="G296" s="10">
        <f>SUBTOTAL(9,G295:G295)</f>
        <v>9065.98</v>
      </c>
    </row>
    <row r="297" spans="1:7" ht="20.100000000000001" customHeight="1" x14ac:dyDescent="0.15">
      <c r="A297" s="6" t="s">
        <v>378</v>
      </c>
      <c r="B297" s="19" t="s">
        <v>467</v>
      </c>
      <c r="C297" s="19"/>
      <c r="D297" s="6" t="s">
        <v>54</v>
      </c>
      <c r="E297" s="9">
        <v>1</v>
      </c>
      <c r="F297" s="9">
        <v>8434</v>
      </c>
      <c r="G297" s="9">
        <v>8434</v>
      </c>
    </row>
    <row r="298" spans="1:7" ht="24.95" customHeight="1" x14ac:dyDescent="0.15">
      <c r="A298" s="26" t="s">
        <v>445</v>
      </c>
      <c r="B298" s="26"/>
      <c r="C298" s="26"/>
      <c r="D298" s="26"/>
      <c r="E298" s="10">
        <f>SUBTOTAL(9,E297:E297)</f>
        <v>1</v>
      </c>
      <c r="F298" s="10" t="s">
        <v>400</v>
      </c>
      <c r="G298" s="10">
        <f>SUBTOTAL(9,G297:G297)</f>
        <v>8434</v>
      </c>
    </row>
    <row r="299" spans="1:7" ht="39.950000000000003" customHeight="1" x14ac:dyDescent="0.15">
      <c r="A299" s="6" t="s">
        <v>468</v>
      </c>
      <c r="B299" s="19" t="s">
        <v>469</v>
      </c>
      <c r="C299" s="19"/>
      <c r="D299" s="6" t="s">
        <v>54</v>
      </c>
      <c r="E299" s="9">
        <v>1</v>
      </c>
      <c r="F299" s="9">
        <v>9065.98</v>
      </c>
      <c r="G299" s="9">
        <v>9065.98</v>
      </c>
    </row>
    <row r="300" spans="1:7" ht="24.95" customHeight="1" x14ac:dyDescent="0.15">
      <c r="A300" s="26" t="s">
        <v>445</v>
      </c>
      <c r="B300" s="26"/>
      <c r="C300" s="26"/>
      <c r="D300" s="26"/>
      <c r="E300" s="10">
        <f>SUBTOTAL(9,E299:E299)</f>
        <v>1</v>
      </c>
      <c r="F300" s="10" t="s">
        <v>400</v>
      </c>
      <c r="G300" s="10">
        <f>SUBTOTAL(9,G299:G299)</f>
        <v>9065.98</v>
      </c>
    </row>
    <row r="301" spans="1:7" ht="24.95" customHeight="1" x14ac:dyDescent="0.15">
      <c r="A301" s="26" t="s">
        <v>446</v>
      </c>
      <c r="B301" s="26"/>
      <c r="C301" s="26"/>
      <c r="D301" s="26"/>
      <c r="E301" s="26"/>
      <c r="F301" s="26"/>
      <c r="G301" s="10">
        <f>SUBTOTAL(9,G295:G300)</f>
        <v>26565.96</v>
      </c>
    </row>
    <row r="302" spans="1:7" ht="24.95" customHeight="1" x14ac:dyDescent="0.15"/>
    <row r="303" spans="1:7" ht="20.100000000000001" customHeight="1" x14ac:dyDescent="0.15">
      <c r="A303" s="24" t="s">
        <v>333</v>
      </c>
      <c r="B303" s="24"/>
      <c r="C303" s="25" t="s">
        <v>204</v>
      </c>
      <c r="D303" s="25"/>
      <c r="E303" s="25"/>
      <c r="F303" s="25"/>
      <c r="G303" s="25"/>
    </row>
    <row r="304" spans="1:7" ht="20.100000000000001" customHeight="1" x14ac:dyDescent="0.15">
      <c r="A304" s="24" t="s">
        <v>334</v>
      </c>
      <c r="B304" s="24"/>
      <c r="C304" s="25" t="s">
        <v>335</v>
      </c>
      <c r="D304" s="25"/>
      <c r="E304" s="25"/>
      <c r="F304" s="25"/>
      <c r="G304" s="25"/>
    </row>
    <row r="305" spans="1:7" ht="24.95" customHeight="1" x14ac:dyDescent="0.15">
      <c r="A305" s="24" t="s">
        <v>336</v>
      </c>
      <c r="B305" s="24"/>
      <c r="C305" s="25" t="s">
        <v>302</v>
      </c>
      <c r="D305" s="25"/>
      <c r="E305" s="25"/>
      <c r="F305" s="25"/>
      <c r="G305" s="25"/>
    </row>
    <row r="306" spans="1:7" ht="15" customHeight="1" x14ac:dyDescent="0.15"/>
    <row r="307" spans="1:7" ht="24.95" customHeight="1" x14ac:dyDescent="0.15">
      <c r="A307" s="15" t="s">
        <v>470</v>
      </c>
      <c r="B307" s="15"/>
      <c r="C307" s="15"/>
      <c r="D307" s="15"/>
      <c r="E307" s="15"/>
      <c r="F307" s="15"/>
      <c r="G307" s="15"/>
    </row>
    <row r="308" spans="1:7" ht="15" customHeight="1" x14ac:dyDescent="0.15"/>
    <row r="309" spans="1:7" ht="50.1" customHeight="1" x14ac:dyDescent="0.15">
      <c r="A309" s="6" t="s">
        <v>236</v>
      </c>
      <c r="B309" s="20" t="s">
        <v>409</v>
      </c>
      <c r="C309" s="20"/>
      <c r="D309" s="6" t="s">
        <v>439</v>
      </c>
      <c r="E309" s="6" t="s">
        <v>440</v>
      </c>
      <c r="F309" s="6" t="s">
        <v>441</v>
      </c>
      <c r="G309" s="6" t="s">
        <v>442</v>
      </c>
    </row>
    <row r="310" spans="1:7" ht="15" customHeight="1" x14ac:dyDescent="0.15">
      <c r="A310" s="6">
        <v>1</v>
      </c>
      <c r="B310" s="20">
        <v>2</v>
      </c>
      <c r="C310" s="20"/>
      <c r="D310" s="6">
        <v>3</v>
      </c>
      <c r="E310" s="6">
        <v>4</v>
      </c>
      <c r="F310" s="6">
        <v>5</v>
      </c>
      <c r="G310" s="6">
        <v>6</v>
      </c>
    </row>
    <row r="311" spans="1:7" ht="39.950000000000003" customHeight="1" x14ac:dyDescent="0.15">
      <c r="A311" s="6" t="s">
        <v>241</v>
      </c>
      <c r="B311" s="19" t="s">
        <v>471</v>
      </c>
      <c r="C311" s="19"/>
      <c r="D311" s="6" t="s">
        <v>54</v>
      </c>
      <c r="E311" s="9">
        <v>1</v>
      </c>
      <c r="F311" s="9">
        <v>18756</v>
      </c>
      <c r="G311" s="9">
        <v>18756</v>
      </c>
    </row>
    <row r="312" spans="1:7" ht="24.95" customHeight="1" x14ac:dyDescent="0.15">
      <c r="A312" s="26" t="s">
        <v>445</v>
      </c>
      <c r="B312" s="26"/>
      <c r="C312" s="26"/>
      <c r="D312" s="26"/>
      <c r="E312" s="10">
        <f>SUBTOTAL(9,E311:E311)</f>
        <v>1</v>
      </c>
      <c r="F312" s="10" t="s">
        <v>400</v>
      </c>
      <c r="G312" s="10">
        <f>SUBTOTAL(9,G311:G311)</f>
        <v>18756</v>
      </c>
    </row>
    <row r="313" spans="1:7" ht="39.950000000000003" customHeight="1" x14ac:dyDescent="0.15">
      <c r="A313" s="6" t="s">
        <v>348</v>
      </c>
      <c r="B313" s="19" t="s">
        <v>472</v>
      </c>
      <c r="C313" s="19"/>
      <c r="D313" s="6" t="s">
        <v>54</v>
      </c>
      <c r="E313" s="9">
        <v>1</v>
      </c>
      <c r="F313" s="9">
        <v>237916</v>
      </c>
      <c r="G313" s="9">
        <v>237916</v>
      </c>
    </row>
    <row r="314" spans="1:7" ht="24.95" customHeight="1" x14ac:dyDescent="0.15">
      <c r="A314" s="26" t="s">
        <v>445</v>
      </c>
      <c r="B314" s="26"/>
      <c r="C314" s="26"/>
      <c r="D314" s="26"/>
      <c r="E314" s="10">
        <f>SUBTOTAL(9,E313:E313)</f>
        <v>1</v>
      </c>
      <c r="F314" s="10" t="s">
        <v>400</v>
      </c>
      <c r="G314" s="10">
        <f>SUBTOTAL(9,G313:G313)</f>
        <v>237916</v>
      </c>
    </row>
    <row r="315" spans="1:7" ht="20.100000000000001" customHeight="1" x14ac:dyDescent="0.15">
      <c r="A315" s="6" t="s">
        <v>349</v>
      </c>
      <c r="B315" s="19" t="s">
        <v>473</v>
      </c>
      <c r="C315" s="19"/>
      <c r="D315" s="6" t="s">
        <v>54</v>
      </c>
      <c r="E315" s="9">
        <v>1</v>
      </c>
      <c r="F315" s="9">
        <v>1321860.8</v>
      </c>
      <c r="G315" s="9">
        <v>1321860.8</v>
      </c>
    </row>
    <row r="316" spans="1:7" ht="24.95" customHeight="1" x14ac:dyDescent="0.15">
      <c r="A316" s="26" t="s">
        <v>445</v>
      </c>
      <c r="B316" s="26"/>
      <c r="C316" s="26"/>
      <c r="D316" s="26"/>
      <c r="E316" s="10">
        <f>SUBTOTAL(9,E315:E315)</f>
        <v>1</v>
      </c>
      <c r="F316" s="10" t="s">
        <v>400</v>
      </c>
      <c r="G316" s="10">
        <f>SUBTOTAL(9,G315:G315)</f>
        <v>1321860.8</v>
      </c>
    </row>
    <row r="317" spans="1:7" ht="24.95" customHeight="1" x14ac:dyDescent="0.15">
      <c r="A317" s="26" t="s">
        <v>446</v>
      </c>
      <c r="B317" s="26"/>
      <c r="C317" s="26"/>
      <c r="D317" s="26"/>
      <c r="E317" s="26"/>
      <c r="F317" s="26"/>
      <c r="G317" s="10">
        <f>SUBTOTAL(9,G311:G316)</f>
        <v>1578532.8</v>
      </c>
    </row>
    <row r="318" spans="1:7" ht="24.95" customHeight="1" x14ac:dyDescent="0.15"/>
    <row r="319" spans="1:7" ht="20.100000000000001" customHeight="1" x14ac:dyDescent="0.15">
      <c r="A319" s="24" t="s">
        <v>333</v>
      </c>
      <c r="B319" s="24"/>
      <c r="C319" s="25" t="s">
        <v>204</v>
      </c>
      <c r="D319" s="25"/>
      <c r="E319" s="25"/>
      <c r="F319" s="25"/>
      <c r="G319" s="25"/>
    </row>
    <row r="320" spans="1:7" ht="20.100000000000001" customHeight="1" x14ac:dyDescent="0.15">
      <c r="A320" s="24" t="s">
        <v>334</v>
      </c>
      <c r="B320" s="24"/>
      <c r="C320" s="25" t="s">
        <v>335</v>
      </c>
      <c r="D320" s="25"/>
      <c r="E320" s="25"/>
      <c r="F320" s="25"/>
      <c r="G320" s="25"/>
    </row>
    <row r="321" spans="1:7" ht="24.95" customHeight="1" x14ac:dyDescent="0.15">
      <c r="A321" s="24" t="s">
        <v>336</v>
      </c>
      <c r="B321" s="24"/>
      <c r="C321" s="25" t="s">
        <v>302</v>
      </c>
      <c r="D321" s="25"/>
      <c r="E321" s="25"/>
      <c r="F321" s="25"/>
      <c r="G321" s="25"/>
    </row>
    <row r="322" spans="1:7" ht="15" customHeight="1" x14ac:dyDescent="0.15"/>
    <row r="323" spans="1:7" ht="24.95" customHeight="1" x14ac:dyDescent="0.15">
      <c r="A323" s="15" t="s">
        <v>474</v>
      </c>
      <c r="B323" s="15"/>
      <c r="C323" s="15"/>
      <c r="D323" s="15"/>
      <c r="E323" s="15"/>
      <c r="F323" s="15"/>
      <c r="G323" s="15"/>
    </row>
    <row r="324" spans="1:7" ht="15" customHeight="1" x14ac:dyDescent="0.15"/>
    <row r="325" spans="1:7" ht="50.1" customHeight="1" x14ac:dyDescent="0.15">
      <c r="A325" s="6" t="s">
        <v>236</v>
      </c>
      <c r="B325" s="20" t="s">
        <v>409</v>
      </c>
      <c r="C325" s="20"/>
      <c r="D325" s="6" t="s">
        <v>439</v>
      </c>
      <c r="E325" s="6" t="s">
        <v>440</v>
      </c>
      <c r="F325" s="6" t="s">
        <v>441</v>
      </c>
      <c r="G325" s="6" t="s">
        <v>442</v>
      </c>
    </row>
    <row r="326" spans="1:7" ht="15" customHeight="1" x14ac:dyDescent="0.15">
      <c r="A326" s="6">
        <v>1</v>
      </c>
      <c r="B326" s="20">
        <v>2</v>
      </c>
      <c r="C326" s="20"/>
      <c r="D326" s="6">
        <v>3</v>
      </c>
      <c r="E326" s="6">
        <v>4</v>
      </c>
      <c r="F326" s="6">
        <v>5</v>
      </c>
      <c r="G326" s="6">
        <v>6</v>
      </c>
    </row>
    <row r="327" spans="1:7" ht="39.950000000000003" customHeight="1" x14ac:dyDescent="0.15">
      <c r="A327" s="6" t="s">
        <v>380</v>
      </c>
      <c r="B327" s="19" t="s">
        <v>475</v>
      </c>
      <c r="C327" s="19"/>
      <c r="D327" s="6" t="s">
        <v>54</v>
      </c>
      <c r="E327" s="9">
        <v>1</v>
      </c>
      <c r="F327" s="9">
        <v>68392.679999999993</v>
      </c>
      <c r="G327" s="9">
        <v>68392.679999999993</v>
      </c>
    </row>
    <row r="328" spans="1:7" ht="24.95" customHeight="1" x14ac:dyDescent="0.15">
      <c r="A328" s="26" t="s">
        <v>445</v>
      </c>
      <c r="B328" s="26"/>
      <c r="C328" s="26"/>
      <c r="D328" s="26"/>
      <c r="E328" s="10">
        <f>SUBTOTAL(9,E327:E327)</f>
        <v>1</v>
      </c>
      <c r="F328" s="10" t="s">
        <v>400</v>
      </c>
      <c r="G328" s="10">
        <f>SUBTOTAL(9,G327:G327)</f>
        <v>68392.679999999993</v>
      </c>
    </row>
    <row r="329" spans="1:7" ht="39.950000000000003" customHeight="1" x14ac:dyDescent="0.15">
      <c r="A329" s="6" t="s">
        <v>382</v>
      </c>
      <c r="B329" s="19" t="s">
        <v>476</v>
      </c>
      <c r="C329" s="19"/>
      <c r="D329" s="6" t="s">
        <v>54</v>
      </c>
      <c r="E329" s="9">
        <v>1</v>
      </c>
      <c r="F329" s="9">
        <v>12420</v>
      </c>
      <c r="G329" s="9">
        <v>12420</v>
      </c>
    </row>
    <row r="330" spans="1:7" ht="24.95" customHeight="1" x14ac:dyDescent="0.15">
      <c r="A330" s="26" t="s">
        <v>445</v>
      </c>
      <c r="B330" s="26"/>
      <c r="C330" s="26"/>
      <c r="D330" s="26"/>
      <c r="E330" s="10">
        <f>SUBTOTAL(9,E329:E329)</f>
        <v>1</v>
      </c>
      <c r="F330" s="10" t="s">
        <v>400</v>
      </c>
      <c r="G330" s="10">
        <f>SUBTOTAL(9,G329:G329)</f>
        <v>12420</v>
      </c>
    </row>
    <row r="331" spans="1:7" ht="39.950000000000003" customHeight="1" x14ac:dyDescent="0.15">
      <c r="A331" s="6" t="s">
        <v>383</v>
      </c>
      <c r="B331" s="19" t="s">
        <v>477</v>
      </c>
      <c r="C331" s="19"/>
      <c r="D331" s="6" t="s">
        <v>54</v>
      </c>
      <c r="E331" s="9">
        <v>1</v>
      </c>
      <c r="F331" s="9">
        <v>5803.8</v>
      </c>
      <c r="G331" s="9">
        <v>5803.8</v>
      </c>
    </row>
    <row r="332" spans="1:7" ht="24.95" customHeight="1" x14ac:dyDescent="0.15">
      <c r="A332" s="26" t="s">
        <v>445</v>
      </c>
      <c r="B332" s="26"/>
      <c r="C332" s="26"/>
      <c r="D332" s="26"/>
      <c r="E332" s="10">
        <f>SUBTOTAL(9,E331:E331)</f>
        <v>1</v>
      </c>
      <c r="F332" s="10" t="s">
        <v>400</v>
      </c>
      <c r="G332" s="10">
        <f>SUBTOTAL(9,G331:G331)</f>
        <v>5803.8</v>
      </c>
    </row>
    <row r="333" spans="1:7" ht="39.950000000000003" customHeight="1" x14ac:dyDescent="0.15">
      <c r="A333" s="6" t="s">
        <v>385</v>
      </c>
      <c r="B333" s="19" t="s">
        <v>478</v>
      </c>
      <c r="C333" s="19"/>
      <c r="D333" s="6" t="s">
        <v>54</v>
      </c>
      <c r="E333" s="9">
        <v>1</v>
      </c>
      <c r="F333" s="9">
        <v>25000</v>
      </c>
      <c r="G333" s="9">
        <v>25000</v>
      </c>
    </row>
    <row r="334" spans="1:7" ht="24.95" customHeight="1" x14ac:dyDescent="0.15">
      <c r="A334" s="26" t="s">
        <v>445</v>
      </c>
      <c r="B334" s="26"/>
      <c r="C334" s="26"/>
      <c r="D334" s="26"/>
      <c r="E334" s="10">
        <f>SUBTOTAL(9,E333:E333)</f>
        <v>1</v>
      </c>
      <c r="F334" s="10" t="s">
        <v>400</v>
      </c>
      <c r="G334" s="10">
        <f>SUBTOTAL(9,G333:G333)</f>
        <v>25000</v>
      </c>
    </row>
    <row r="335" spans="1:7" ht="39.950000000000003" customHeight="1" x14ac:dyDescent="0.15">
      <c r="A335" s="6" t="s">
        <v>387</v>
      </c>
      <c r="B335" s="19" t="s">
        <v>479</v>
      </c>
      <c r="C335" s="19"/>
      <c r="D335" s="6" t="s">
        <v>54</v>
      </c>
      <c r="E335" s="9">
        <v>1</v>
      </c>
      <c r="F335" s="9">
        <v>24000</v>
      </c>
      <c r="G335" s="9">
        <v>24000</v>
      </c>
    </row>
    <row r="336" spans="1:7" ht="24.95" customHeight="1" x14ac:dyDescent="0.15">
      <c r="A336" s="26" t="s">
        <v>445</v>
      </c>
      <c r="B336" s="26"/>
      <c r="C336" s="26"/>
      <c r="D336" s="26"/>
      <c r="E336" s="10">
        <f>SUBTOTAL(9,E335:E335)</f>
        <v>1</v>
      </c>
      <c r="F336" s="10" t="s">
        <v>400</v>
      </c>
      <c r="G336" s="10">
        <f>SUBTOTAL(9,G335:G335)</f>
        <v>24000</v>
      </c>
    </row>
    <row r="337" spans="1:7" ht="20.100000000000001" customHeight="1" x14ac:dyDescent="0.15">
      <c r="A337" s="6" t="s">
        <v>389</v>
      </c>
      <c r="B337" s="19" t="s">
        <v>480</v>
      </c>
      <c r="C337" s="19"/>
      <c r="D337" s="6" t="s">
        <v>54</v>
      </c>
      <c r="E337" s="9">
        <v>1</v>
      </c>
      <c r="F337" s="9">
        <v>19200</v>
      </c>
      <c r="G337" s="9">
        <v>19200</v>
      </c>
    </row>
    <row r="338" spans="1:7" ht="24.95" customHeight="1" x14ac:dyDescent="0.15">
      <c r="A338" s="26" t="s">
        <v>445</v>
      </c>
      <c r="B338" s="26"/>
      <c r="C338" s="26"/>
      <c r="D338" s="26"/>
      <c r="E338" s="10">
        <f>SUBTOTAL(9,E337:E337)</f>
        <v>1</v>
      </c>
      <c r="F338" s="10" t="s">
        <v>400</v>
      </c>
      <c r="G338" s="10">
        <f>SUBTOTAL(9,G337:G337)</f>
        <v>19200</v>
      </c>
    </row>
    <row r="339" spans="1:7" ht="20.100000000000001" customHeight="1" x14ac:dyDescent="0.15">
      <c r="A339" s="6" t="s">
        <v>393</v>
      </c>
      <c r="B339" s="19" t="s">
        <v>481</v>
      </c>
      <c r="C339" s="19"/>
      <c r="D339" s="6" t="s">
        <v>54</v>
      </c>
      <c r="E339" s="9">
        <v>1</v>
      </c>
      <c r="F339" s="9">
        <v>9600</v>
      </c>
      <c r="G339" s="9">
        <v>9600</v>
      </c>
    </row>
    <row r="340" spans="1:7" ht="24.95" customHeight="1" x14ac:dyDescent="0.15">
      <c r="A340" s="26" t="s">
        <v>445</v>
      </c>
      <c r="B340" s="26"/>
      <c r="C340" s="26"/>
      <c r="D340" s="26"/>
      <c r="E340" s="10">
        <f>SUBTOTAL(9,E339:E339)</f>
        <v>1</v>
      </c>
      <c r="F340" s="10" t="s">
        <v>400</v>
      </c>
      <c r="G340" s="10">
        <f>SUBTOTAL(9,G339:G339)</f>
        <v>9600</v>
      </c>
    </row>
    <row r="341" spans="1:7" ht="20.100000000000001" customHeight="1" x14ac:dyDescent="0.15">
      <c r="A341" s="6" t="s">
        <v>395</v>
      </c>
      <c r="B341" s="19" t="s">
        <v>482</v>
      </c>
      <c r="C341" s="19"/>
      <c r="D341" s="6" t="s">
        <v>54</v>
      </c>
      <c r="E341" s="9">
        <v>1</v>
      </c>
      <c r="F341" s="9">
        <v>62800</v>
      </c>
      <c r="G341" s="9">
        <v>62800</v>
      </c>
    </row>
    <row r="342" spans="1:7" ht="24.95" customHeight="1" x14ac:dyDescent="0.15">
      <c r="A342" s="26" t="s">
        <v>445</v>
      </c>
      <c r="B342" s="26"/>
      <c r="C342" s="26"/>
      <c r="D342" s="26"/>
      <c r="E342" s="10">
        <f>SUBTOTAL(9,E341:E341)</f>
        <v>1</v>
      </c>
      <c r="F342" s="10" t="s">
        <v>400</v>
      </c>
      <c r="G342" s="10">
        <f>SUBTOTAL(9,G341:G341)</f>
        <v>62800</v>
      </c>
    </row>
    <row r="343" spans="1:7" ht="39.950000000000003" customHeight="1" x14ac:dyDescent="0.15">
      <c r="A343" s="6" t="s">
        <v>397</v>
      </c>
      <c r="B343" s="19" t="s">
        <v>483</v>
      </c>
      <c r="C343" s="19"/>
      <c r="D343" s="6" t="s">
        <v>54</v>
      </c>
      <c r="E343" s="9">
        <v>1</v>
      </c>
      <c r="F343" s="9">
        <v>79200</v>
      </c>
      <c r="G343" s="9">
        <v>79200</v>
      </c>
    </row>
    <row r="344" spans="1:7" ht="24.95" customHeight="1" x14ac:dyDescent="0.15">
      <c r="A344" s="26" t="s">
        <v>445</v>
      </c>
      <c r="B344" s="26"/>
      <c r="C344" s="26"/>
      <c r="D344" s="26"/>
      <c r="E344" s="10">
        <f>SUBTOTAL(9,E343:E343)</f>
        <v>1</v>
      </c>
      <c r="F344" s="10" t="s">
        <v>400</v>
      </c>
      <c r="G344" s="10">
        <f>SUBTOTAL(9,G343:G343)</f>
        <v>79200</v>
      </c>
    </row>
    <row r="345" spans="1:7" ht="39.950000000000003" customHeight="1" x14ac:dyDescent="0.15">
      <c r="A345" s="6" t="s">
        <v>484</v>
      </c>
      <c r="B345" s="19" t="s">
        <v>485</v>
      </c>
      <c r="C345" s="19"/>
      <c r="D345" s="6" t="s">
        <v>54</v>
      </c>
      <c r="E345" s="9">
        <v>1</v>
      </c>
      <c r="F345" s="9">
        <v>75905.16</v>
      </c>
      <c r="G345" s="9">
        <v>75905.16</v>
      </c>
    </row>
    <row r="346" spans="1:7" ht="24.95" customHeight="1" x14ac:dyDescent="0.15">
      <c r="A346" s="26" t="s">
        <v>445</v>
      </c>
      <c r="B346" s="26"/>
      <c r="C346" s="26"/>
      <c r="D346" s="26"/>
      <c r="E346" s="10">
        <f>SUBTOTAL(9,E345:E345)</f>
        <v>1</v>
      </c>
      <c r="F346" s="10" t="s">
        <v>400</v>
      </c>
      <c r="G346" s="10">
        <f>SUBTOTAL(9,G345:G345)</f>
        <v>75905.16</v>
      </c>
    </row>
    <row r="347" spans="1:7" ht="39.950000000000003" customHeight="1" x14ac:dyDescent="0.15">
      <c r="A347" s="6" t="s">
        <v>486</v>
      </c>
      <c r="B347" s="19" t="s">
        <v>487</v>
      </c>
      <c r="C347" s="19"/>
      <c r="D347" s="6" t="s">
        <v>54</v>
      </c>
      <c r="E347" s="9">
        <v>1</v>
      </c>
      <c r="F347" s="9">
        <v>23260</v>
      </c>
      <c r="G347" s="9">
        <v>23260</v>
      </c>
    </row>
    <row r="348" spans="1:7" ht="24.95" customHeight="1" x14ac:dyDescent="0.15">
      <c r="A348" s="26" t="s">
        <v>445</v>
      </c>
      <c r="B348" s="26"/>
      <c r="C348" s="26"/>
      <c r="D348" s="26"/>
      <c r="E348" s="10">
        <f>SUBTOTAL(9,E347:E347)</f>
        <v>1</v>
      </c>
      <c r="F348" s="10" t="s">
        <v>400</v>
      </c>
      <c r="G348" s="10">
        <f>SUBTOTAL(9,G347:G347)</f>
        <v>23260</v>
      </c>
    </row>
    <row r="349" spans="1:7" ht="24.95" customHeight="1" x14ac:dyDescent="0.15">
      <c r="A349" s="26" t="s">
        <v>446</v>
      </c>
      <c r="B349" s="26"/>
      <c r="C349" s="26"/>
      <c r="D349" s="26"/>
      <c r="E349" s="26"/>
      <c r="F349" s="26"/>
      <c r="G349" s="10">
        <f>SUBTOTAL(9,G327:G348)</f>
        <v>405581.64</v>
      </c>
    </row>
    <row r="350" spans="1:7" ht="24.95" customHeight="1" x14ac:dyDescent="0.15"/>
    <row r="351" spans="1:7" ht="20.100000000000001" customHeight="1" x14ac:dyDescent="0.15">
      <c r="A351" s="24" t="s">
        <v>333</v>
      </c>
      <c r="B351" s="24"/>
      <c r="C351" s="25" t="s">
        <v>204</v>
      </c>
      <c r="D351" s="25"/>
      <c r="E351" s="25"/>
      <c r="F351" s="25"/>
      <c r="G351" s="25"/>
    </row>
    <row r="352" spans="1:7" ht="20.100000000000001" customHeight="1" x14ac:dyDescent="0.15">
      <c r="A352" s="24" t="s">
        <v>334</v>
      </c>
      <c r="B352" s="24"/>
      <c r="C352" s="25" t="s">
        <v>335</v>
      </c>
      <c r="D352" s="25"/>
      <c r="E352" s="25"/>
      <c r="F352" s="25"/>
      <c r="G352" s="25"/>
    </row>
    <row r="353" spans="1:7" ht="24.95" customHeight="1" x14ac:dyDescent="0.15">
      <c r="A353" s="24" t="s">
        <v>336</v>
      </c>
      <c r="B353" s="24"/>
      <c r="C353" s="25" t="s">
        <v>302</v>
      </c>
      <c r="D353" s="25"/>
      <c r="E353" s="25"/>
      <c r="F353" s="25"/>
      <c r="G353" s="25"/>
    </row>
    <row r="354" spans="1:7" ht="15" customHeight="1" x14ac:dyDescent="0.15"/>
    <row r="355" spans="1:7" ht="24.95" customHeight="1" x14ac:dyDescent="0.15">
      <c r="A355" s="15" t="s">
        <v>488</v>
      </c>
      <c r="B355" s="15"/>
      <c r="C355" s="15"/>
      <c r="D355" s="15"/>
      <c r="E355" s="15"/>
      <c r="F355" s="15"/>
      <c r="G355" s="15"/>
    </row>
    <row r="356" spans="1:7" ht="15" customHeight="1" x14ac:dyDescent="0.15"/>
    <row r="357" spans="1:7" ht="50.1" customHeight="1" x14ac:dyDescent="0.15">
      <c r="A357" s="6" t="s">
        <v>236</v>
      </c>
      <c r="B357" s="20" t="s">
        <v>409</v>
      </c>
      <c r="C357" s="20"/>
      <c r="D357" s="6" t="s">
        <v>439</v>
      </c>
      <c r="E357" s="6" t="s">
        <v>440</v>
      </c>
      <c r="F357" s="6" t="s">
        <v>441</v>
      </c>
      <c r="G357" s="6" t="s">
        <v>442</v>
      </c>
    </row>
    <row r="358" spans="1:7" ht="15" customHeight="1" x14ac:dyDescent="0.15">
      <c r="A358" s="6">
        <v>1</v>
      </c>
      <c r="B358" s="20">
        <v>2</v>
      </c>
      <c r="C358" s="20"/>
      <c r="D358" s="6">
        <v>3</v>
      </c>
      <c r="E358" s="6">
        <v>4</v>
      </c>
      <c r="F358" s="6">
        <v>5</v>
      </c>
      <c r="G358" s="6">
        <v>6</v>
      </c>
    </row>
    <row r="359" spans="1:7" ht="20.100000000000001" customHeight="1" x14ac:dyDescent="0.15">
      <c r="A359" s="6" t="s">
        <v>489</v>
      </c>
      <c r="B359" s="19" t="s">
        <v>490</v>
      </c>
      <c r="C359" s="19"/>
      <c r="D359" s="6" t="s">
        <v>54</v>
      </c>
      <c r="E359" s="9">
        <v>1</v>
      </c>
      <c r="F359" s="9">
        <v>39864</v>
      </c>
      <c r="G359" s="9">
        <v>39864</v>
      </c>
    </row>
    <row r="360" spans="1:7" ht="24.95" customHeight="1" x14ac:dyDescent="0.15">
      <c r="A360" s="26" t="s">
        <v>445</v>
      </c>
      <c r="B360" s="26"/>
      <c r="C360" s="26"/>
      <c r="D360" s="26"/>
      <c r="E360" s="10">
        <f>SUBTOTAL(9,E359:E359)</f>
        <v>1</v>
      </c>
      <c r="F360" s="10" t="s">
        <v>400</v>
      </c>
      <c r="G360" s="10">
        <f>SUBTOTAL(9,G359:G359)</f>
        <v>39864</v>
      </c>
    </row>
    <row r="361" spans="1:7" ht="39.950000000000003" customHeight="1" x14ac:dyDescent="0.15">
      <c r="A361" s="6" t="s">
        <v>491</v>
      </c>
      <c r="B361" s="19" t="s">
        <v>492</v>
      </c>
      <c r="C361" s="19"/>
      <c r="D361" s="6" t="s">
        <v>54</v>
      </c>
      <c r="E361" s="9">
        <v>1</v>
      </c>
      <c r="F361" s="9">
        <v>66541.5</v>
      </c>
      <c r="G361" s="9">
        <v>66541.5</v>
      </c>
    </row>
    <row r="362" spans="1:7" ht="24.95" customHeight="1" x14ac:dyDescent="0.15">
      <c r="A362" s="26" t="s">
        <v>445</v>
      </c>
      <c r="B362" s="26"/>
      <c r="C362" s="26"/>
      <c r="D362" s="26"/>
      <c r="E362" s="10">
        <f>SUBTOTAL(9,E361:E361)</f>
        <v>1</v>
      </c>
      <c r="F362" s="10" t="s">
        <v>400</v>
      </c>
      <c r="G362" s="10">
        <f>SUBTOTAL(9,G361:G361)</f>
        <v>66541.5</v>
      </c>
    </row>
    <row r="363" spans="1:7" ht="20.100000000000001" customHeight="1" x14ac:dyDescent="0.15">
      <c r="A363" s="6" t="s">
        <v>495</v>
      </c>
      <c r="B363" s="19" t="s">
        <v>496</v>
      </c>
      <c r="C363" s="19"/>
      <c r="D363" s="6" t="s">
        <v>54</v>
      </c>
      <c r="E363" s="9">
        <v>1</v>
      </c>
      <c r="F363" s="9">
        <v>9000</v>
      </c>
      <c r="G363" s="9">
        <v>9000</v>
      </c>
    </row>
    <row r="364" spans="1:7" ht="24.95" customHeight="1" x14ac:dyDescent="0.15">
      <c r="A364" s="26" t="s">
        <v>445</v>
      </c>
      <c r="B364" s="26"/>
      <c r="C364" s="26"/>
      <c r="D364" s="26"/>
      <c r="E364" s="10">
        <f>SUBTOTAL(9,E363:E363)</f>
        <v>1</v>
      </c>
      <c r="F364" s="10" t="s">
        <v>400</v>
      </c>
      <c r="G364" s="10">
        <f>SUBTOTAL(9,G363:G363)</f>
        <v>9000</v>
      </c>
    </row>
    <row r="365" spans="1:7" ht="60" customHeight="1" x14ac:dyDescent="0.15">
      <c r="A365" s="6" t="s">
        <v>497</v>
      </c>
      <c r="B365" s="19" t="s">
        <v>498</v>
      </c>
      <c r="C365" s="19"/>
      <c r="D365" s="6" t="s">
        <v>54</v>
      </c>
      <c r="E365" s="9">
        <v>1</v>
      </c>
      <c r="F365" s="9">
        <v>180000</v>
      </c>
      <c r="G365" s="9">
        <v>180000</v>
      </c>
    </row>
    <row r="366" spans="1:7" ht="24.95" customHeight="1" x14ac:dyDescent="0.15">
      <c r="A366" s="26" t="s">
        <v>445</v>
      </c>
      <c r="B366" s="26"/>
      <c r="C366" s="26"/>
      <c r="D366" s="26"/>
      <c r="E366" s="10">
        <f>SUBTOTAL(9,E365:E365)</f>
        <v>1</v>
      </c>
      <c r="F366" s="10" t="s">
        <v>400</v>
      </c>
      <c r="G366" s="10">
        <f>SUBTOTAL(9,G365:G365)</f>
        <v>180000</v>
      </c>
    </row>
    <row r="367" spans="1:7" ht="60" customHeight="1" x14ac:dyDescent="0.15">
      <c r="A367" s="6" t="s">
        <v>499</v>
      </c>
      <c r="B367" s="19" t="s">
        <v>500</v>
      </c>
      <c r="C367" s="19"/>
      <c r="D367" s="6" t="s">
        <v>54</v>
      </c>
      <c r="E367" s="9">
        <v>1</v>
      </c>
      <c r="F367" s="9">
        <v>6000</v>
      </c>
      <c r="G367" s="9">
        <v>6000</v>
      </c>
    </row>
    <row r="368" spans="1:7" ht="24.95" customHeight="1" x14ac:dyDescent="0.15">
      <c r="A368" s="26" t="s">
        <v>445</v>
      </c>
      <c r="B368" s="26"/>
      <c r="C368" s="26"/>
      <c r="D368" s="26"/>
      <c r="E368" s="10">
        <f>SUBTOTAL(9,E367:E367)</f>
        <v>1</v>
      </c>
      <c r="F368" s="10" t="s">
        <v>400</v>
      </c>
      <c r="G368" s="10">
        <f>SUBTOTAL(9,G367:G367)</f>
        <v>6000</v>
      </c>
    </row>
    <row r="369" spans="1:7" ht="24.95" customHeight="1" x14ac:dyDescent="0.15">
      <c r="A369" s="26" t="s">
        <v>446</v>
      </c>
      <c r="B369" s="26"/>
      <c r="C369" s="26"/>
      <c r="D369" s="26"/>
      <c r="E369" s="26"/>
      <c r="F369" s="26"/>
      <c r="G369" s="10">
        <f>SUBTOTAL(9,G359:G368)</f>
        <v>301405.5</v>
      </c>
    </row>
    <row r="370" spans="1:7" ht="24.95" customHeight="1" x14ac:dyDescent="0.15"/>
    <row r="371" spans="1:7" ht="20.100000000000001" customHeight="1" x14ac:dyDescent="0.15">
      <c r="A371" s="24" t="s">
        <v>333</v>
      </c>
      <c r="B371" s="24"/>
      <c r="C371" s="25" t="s">
        <v>204</v>
      </c>
      <c r="D371" s="25"/>
      <c r="E371" s="25"/>
      <c r="F371" s="25"/>
      <c r="G371" s="25"/>
    </row>
    <row r="372" spans="1:7" ht="20.100000000000001" customHeight="1" x14ac:dyDescent="0.15">
      <c r="A372" s="24" t="s">
        <v>334</v>
      </c>
      <c r="B372" s="24"/>
      <c r="C372" s="25" t="s">
        <v>335</v>
      </c>
      <c r="D372" s="25"/>
      <c r="E372" s="25"/>
      <c r="F372" s="25"/>
      <c r="G372" s="25"/>
    </row>
    <row r="373" spans="1:7" ht="24.95" customHeight="1" x14ac:dyDescent="0.15">
      <c r="A373" s="24" t="s">
        <v>336</v>
      </c>
      <c r="B373" s="24"/>
      <c r="C373" s="25" t="s">
        <v>302</v>
      </c>
      <c r="D373" s="25"/>
      <c r="E373" s="25"/>
      <c r="F373" s="25"/>
      <c r="G373" s="25"/>
    </row>
    <row r="374" spans="1:7" ht="15" customHeight="1" x14ac:dyDescent="0.15"/>
    <row r="375" spans="1:7" ht="24.95" customHeight="1" x14ac:dyDescent="0.15">
      <c r="A375" s="15" t="s">
        <v>501</v>
      </c>
      <c r="B375" s="15"/>
      <c r="C375" s="15"/>
      <c r="D375" s="15"/>
      <c r="E375" s="15"/>
      <c r="F375" s="15"/>
      <c r="G375" s="15"/>
    </row>
    <row r="376" spans="1:7" ht="15" customHeight="1" x14ac:dyDescent="0.15"/>
    <row r="377" spans="1:7" ht="50.1" customHeight="1" x14ac:dyDescent="0.15">
      <c r="A377" s="6" t="s">
        <v>236</v>
      </c>
      <c r="B377" s="20" t="s">
        <v>409</v>
      </c>
      <c r="C377" s="20"/>
      <c r="D377" s="6" t="s">
        <v>439</v>
      </c>
      <c r="E377" s="6" t="s">
        <v>440</v>
      </c>
      <c r="F377" s="6" t="s">
        <v>441</v>
      </c>
      <c r="G377" s="6" t="s">
        <v>442</v>
      </c>
    </row>
    <row r="378" spans="1:7" ht="15" customHeight="1" x14ac:dyDescent="0.15">
      <c r="A378" s="6">
        <v>1</v>
      </c>
      <c r="B378" s="20">
        <v>2</v>
      </c>
      <c r="C378" s="20"/>
      <c r="D378" s="6">
        <v>3</v>
      </c>
      <c r="E378" s="6">
        <v>4</v>
      </c>
      <c r="F378" s="6">
        <v>5</v>
      </c>
      <c r="G378" s="6">
        <v>6</v>
      </c>
    </row>
    <row r="379" spans="1:7" ht="20.100000000000001" customHeight="1" x14ac:dyDescent="0.15">
      <c r="A379" s="6" t="s">
        <v>502</v>
      </c>
      <c r="B379" s="19" t="s">
        <v>503</v>
      </c>
      <c r="C379" s="19"/>
      <c r="D379" s="6" t="s">
        <v>54</v>
      </c>
      <c r="E379" s="9">
        <v>1</v>
      </c>
      <c r="F379" s="9">
        <v>45000</v>
      </c>
      <c r="G379" s="9">
        <v>45000</v>
      </c>
    </row>
    <row r="380" spans="1:7" ht="24.95" customHeight="1" x14ac:dyDescent="0.15">
      <c r="A380" s="26" t="s">
        <v>445</v>
      </c>
      <c r="B380" s="26"/>
      <c r="C380" s="26"/>
      <c r="D380" s="26"/>
      <c r="E380" s="10">
        <f>SUBTOTAL(9,E379:E379)</f>
        <v>1</v>
      </c>
      <c r="F380" s="10" t="s">
        <v>400</v>
      </c>
      <c r="G380" s="10">
        <f>SUBTOTAL(9,G379:G379)</f>
        <v>45000</v>
      </c>
    </row>
    <row r="381" spans="1:7" ht="24.95" customHeight="1" x14ac:dyDescent="0.15">
      <c r="A381" s="26" t="s">
        <v>446</v>
      </c>
      <c r="B381" s="26"/>
      <c r="C381" s="26"/>
      <c r="D381" s="26"/>
      <c r="E381" s="26"/>
      <c r="F381" s="26"/>
      <c r="G381" s="10">
        <f>SUBTOTAL(9,G379:G380)</f>
        <v>45000</v>
      </c>
    </row>
    <row r="382" spans="1:7" ht="24.95" customHeight="1" x14ac:dyDescent="0.15"/>
    <row r="383" spans="1:7" ht="20.100000000000001" customHeight="1" x14ac:dyDescent="0.15">
      <c r="A383" s="24" t="s">
        <v>333</v>
      </c>
      <c r="B383" s="24"/>
      <c r="C383" s="25" t="s">
        <v>204</v>
      </c>
      <c r="D383" s="25"/>
      <c r="E383" s="25"/>
      <c r="F383" s="25"/>
      <c r="G383" s="25"/>
    </row>
    <row r="384" spans="1:7" ht="20.100000000000001" customHeight="1" x14ac:dyDescent="0.15">
      <c r="A384" s="24" t="s">
        <v>334</v>
      </c>
      <c r="B384" s="24"/>
      <c r="C384" s="25" t="s">
        <v>335</v>
      </c>
      <c r="D384" s="25"/>
      <c r="E384" s="25"/>
      <c r="F384" s="25"/>
      <c r="G384" s="25"/>
    </row>
    <row r="385" spans="1:7" ht="24.95" customHeight="1" x14ac:dyDescent="0.15">
      <c r="A385" s="24" t="s">
        <v>336</v>
      </c>
      <c r="B385" s="24"/>
      <c r="C385" s="25" t="s">
        <v>302</v>
      </c>
      <c r="D385" s="25"/>
      <c r="E385" s="25"/>
      <c r="F385" s="25"/>
      <c r="G385" s="25"/>
    </row>
    <row r="386" spans="1:7" ht="15" customHeight="1" x14ac:dyDescent="0.15"/>
    <row r="387" spans="1:7" ht="24.95" customHeight="1" x14ac:dyDescent="0.15">
      <c r="A387" s="15" t="s">
        <v>438</v>
      </c>
      <c r="B387" s="15"/>
      <c r="C387" s="15"/>
      <c r="D387" s="15"/>
      <c r="E387" s="15"/>
      <c r="F387" s="15"/>
      <c r="G387" s="15"/>
    </row>
    <row r="388" spans="1:7" ht="15" customHeight="1" x14ac:dyDescent="0.15"/>
    <row r="389" spans="1:7" ht="50.1" customHeight="1" x14ac:dyDescent="0.15">
      <c r="A389" s="6" t="s">
        <v>236</v>
      </c>
      <c r="B389" s="20" t="s">
        <v>409</v>
      </c>
      <c r="C389" s="20"/>
      <c r="D389" s="6" t="s">
        <v>439</v>
      </c>
      <c r="E389" s="6" t="s">
        <v>440</v>
      </c>
      <c r="F389" s="6" t="s">
        <v>441</v>
      </c>
      <c r="G389" s="6" t="s">
        <v>442</v>
      </c>
    </row>
    <row r="390" spans="1:7" ht="15" customHeight="1" x14ac:dyDescent="0.15">
      <c r="A390" s="6">
        <v>1</v>
      </c>
      <c r="B390" s="20">
        <v>2</v>
      </c>
      <c r="C390" s="20"/>
      <c r="D390" s="6">
        <v>3</v>
      </c>
      <c r="E390" s="6">
        <v>4</v>
      </c>
      <c r="F390" s="6">
        <v>5</v>
      </c>
      <c r="G390" s="6">
        <v>6</v>
      </c>
    </row>
    <row r="391" spans="1:7" ht="60" customHeight="1" x14ac:dyDescent="0.15">
      <c r="A391" s="6" t="s">
        <v>504</v>
      </c>
      <c r="B391" s="19" t="s">
        <v>506</v>
      </c>
      <c r="C391" s="19"/>
      <c r="D391" s="6" t="s">
        <v>54</v>
      </c>
      <c r="E391" s="9">
        <v>1</v>
      </c>
      <c r="F391" s="9">
        <v>285464.67</v>
      </c>
      <c r="G391" s="9">
        <v>285464.67</v>
      </c>
    </row>
    <row r="392" spans="1:7" ht="24.95" customHeight="1" x14ac:dyDescent="0.15">
      <c r="A392" s="26" t="s">
        <v>445</v>
      </c>
      <c r="B392" s="26"/>
      <c r="C392" s="26"/>
      <c r="D392" s="26"/>
      <c r="E392" s="10">
        <f>SUBTOTAL(9,E391:E391)</f>
        <v>1</v>
      </c>
      <c r="F392" s="10" t="s">
        <v>400</v>
      </c>
      <c r="G392" s="10">
        <f>SUBTOTAL(9,G391:G391)</f>
        <v>285464.67</v>
      </c>
    </row>
    <row r="393" spans="1:7" ht="24.95" customHeight="1" x14ac:dyDescent="0.15">
      <c r="A393" s="26" t="s">
        <v>446</v>
      </c>
      <c r="B393" s="26"/>
      <c r="C393" s="26"/>
      <c r="D393" s="26"/>
      <c r="E393" s="26"/>
      <c r="F393" s="26"/>
      <c r="G393" s="10">
        <f>SUBTOTAL(9,G391:G392)</f>
        <v>285464.67</v>
      </c>
    </row>
    <row r="394" spans="1:7" ht="24.95" customHeight="1" x14ac:dyDescent="0.15"/>
    <row r="395" spans="1:7" ht="20.100000000000001" customHeight="1" x14ac:dyDescent="0.15">
      <c r="A395" s="24" t="s">
        <v>333</v>
      </c>
      <c r="B395" s="24"/>
      <c r="C395" s="25" t="s">
        <v>204</v>
      </c>
      <c r="D395" s="25"/>
      <c r="E395" s="25"/>
      <c r="F395" s="25"/>
      <c r="G395" s="25"/>
    </row>
    <row r="396" spans="1:7" ht="20.100000000000001" customHeight="1" x14ac:dyDescent="0.15">
      <c r="A396" s="24" t="s">
        <v>334</v>
      </c>
      <c r="B396" s="24"/>
      <c r="C396" s="25" t="s">
        <v>335</v>
      </c>
      <c r="D396" s="25"/>
      <c r="E396" s="25"/>
      <c r="F396" s="25"/>
      <c r="G396" s="25"/>
    </row>
    <row r="397" spans="1:7" ht="24.95" customHeight="1" x14ac:dyDescent="0.15">
      <c r="A397" s="24" t="s">
        <v>336</v>
      </c>
      <c r="B397" s="24"/>
      <c r="C397" s="25" t="s">
        <v>302</v>
      </c>
      <c r="D397" s="25"/>
      <c r="E397" s="25"/>
      <c r="F397" s="25"/>
      <c r="G397" s="25"/>
    </row>
    <row r="398" spans="1:7" ht="15" customHeight="1" x14ac:dyDescent="0.15"/>
    <row r="399" spans="1:7" ht="24.95" customHeight="1" x14ac:dyDescent="0.15">
      <c r="A399" s="15" t="s">
        <v>507</v>
      </c>
      <c r="B399" s="15"/>
      <c r="C399" s="15"/>
      <c r="D399" s="15"/>
      <c r="E399" s="15"/>
      <c r="F399" s="15"/>
      <c r="G399" s="15"/>
    </row>
    <row r="400" spans="1:7" ht="15" customHeight="1" x14ac:dyDescent="0.15"/>
    <row r="401" spans="1:7" ht="50.1" customHeight="1" x14ac:dyDescent="0.15">
      <c r="A401" s="6" t="s">
        <v>236</v>
      </c>
      <c r="B401" s="20" t="s">
        <v>409</v>
      </c>
      <c r="C401" s="20"/>
      <c r="D401" s="6" t="s">
        <v>439</v>
      </c>
      <c r="E401" s="6" t="s">
        <v>440</v>
      </c>
      <c r="F401" s="6" t="s">
        <v>441</v>
      </c>
      <c r="G401" s="6" t="s">
        <v>442</v>
      </c>
    </row>
    <row r="402" spans="1:7" ht="15" customHeight="1" x14ac:dyDescent="0.15">
      <c r="A402" s="6">
        <v>1</v>
      </c>
      <c r="B402" s="20">
        <v>2</v>
      </c>
      <c r="C402" s="20"/>
      <c r="D402" s="6">
        <v>3</v>
      </c>
      <c r="E402" s="6">
        <v>4</v>
      </c>
      <c r="F402" s="6">
        <v>5</v>
      </c>
      <c r="G402" s="6">
        <v>6</v>
      </c>
    </row>
    <row r="403" spans="1:7" ht="60" customHeight="1" x14ac:dyDescent="0.15">
      <c r="A403" s="6" t="s">
        <v>510</v>
      </c>
      <c r="B403" s="19" t="s">
        <v>511</v>
      </c>
      <c r="C403" s="19"/>
      <c r="D403" s="6" t="s">
        <v>54</v>
      </c>
      <c r="E403" s="9">
        <v>1</v>
      </c>
      <c r="F403" s="9">
        <v>35000</v>
      </c>
      <c r="G403" s="9">
        <v>35000</v>
      </c>
    </row>
    <row r="404" spans="1:7" ht="24.95" customHeight="1" x14ac:dyDescent="0.15">
      <c r="A404" s="26" t="s">
        <v>445</v>
      </c>
      <c r="B404" s="26"/>
      <c r="C404" s="26"/>
      <c r="D404" s="26"/>
      <c r="E404" s="10">
        <f>SUBTOTAL(9,E403:E403)</f>
        <v>1</v>
      </c>
      <c r="F404" s="10" t="s">
        <v>400</v>
      </c>
      <c r="G404" s="10">
        <f>SUBTOTAL(9,G403:G403)</f>
        <v>35000</v>
      </c>
    </row>
    <row r="405" spans="1:7" ht="60" customHeight="1" x14ac:dyDescent="0.15">
      <c r="A405" s="6" t="s">
        <v>512</v>
      </c>
      <c r="B405" s="19" t="s">
        <v>513</v>
      </c>
      <c r="C405" s="19"/>
      <c r="D405" s="6" t="s">
        <v>54</v>
      </c>
      <c r="E405" s="9">
        <v>1</v>
      </c>
      <c r="F405" s="9">
        <v>30000</v>
      </c>
      <c r="G405" s="9">
        <v>30000</v>
      </c>
    </row>
    <row r="406" spans="1:7" ht="24.95" customHeight="1" x14ac:dyDescent="0.15">
      <c r="A406" s="26" t="s">
        <v>445</v>
      </c>
      <c r="B406" s="26"/>
      <c r="C406" s="26"/>
      <c r="D406" s="26"/>
      <c r="E406" s="10">
        <f>SUBTOTAL(9,E405:E405)</f>
        <v>1</v>
      </c>
      <c r="F406" s="10" t="s">
        <v>400</v>
      </c>
      <c r="G406" s="10">
        <f>SUBTOTAL(9,G405:G405)</f>
        <v>30000</v>
      </c>
    </row>
    <row r="407" spans="1:7" ht="80.099999999999994" customHeight="1" x14ac:dyDescent="0.15">
      <c r="A407" s="6" t="s">
        <v>514</v>
      </c>
      <c r="B407" s="19" t="s">
        <v>515</v>
      </c>
      <c r="C407" s="19"/>
      <c r="D407" s="6" t="s">
        <v>54</v>
      </c>
      <c r="E407" s="9">
        <v>1</v>
      </c>
      <c r="F407" s="9">
        <v>35000</v>
      </c>
      <c r="G407" s="9">
        <v>35000</v>
      </c>
    </row>
    <row r="408" spans="1:7" ht="24.95" customHeight="1" x14ac:dyDescent="0.15">
      <c r="A408" s="26" t="s">
        <v>445</v>
      </c>
      <c r="B408" s="26"/>
      <c r="C408" s="26"/>
      <c r="D408" s="26"/>
      <c r="E408" s="10">
        <f>SUBTOTAL(9,E407:E407)</f>
        <v>1</v>
      </c>
      <c r="F408" s="10" t="s">
        <v>400</v>
      </c>
      <c r="G408" s="10">
        <f>SUBTOTAL(9,G407:G407)</f>
        <v>35000</v>
      </c>
    </row>
    <row r="409" spans="1:7" ht="24.95" customHeight="1" x14ac:dyDescent="0.15">
      <c r="A409" s="26" t="s">
        <v>446</v>
      </c>
      <c r="B409" s="26"/>
      <c r="C409" s="26"/>
      <c r="D409" s="26"/>
      <c r="E409" s="26"/>
      <c r="F409" s="26"/>
      <c r="G409" s="10">
        <f>SUBTOTAL(9,G403:G408)</f>
        <v>100000</v>
      </c>
    </row>
    <row r="410" spans="1:7" ht="24.95" customHeight="1" x14ac:dyDescent="0.15"/>
    <row r="411" spans="1:7" ht="20.100000000000001" customHeight="1" x14ac:dyDescent="0.15">
      <c r="A411" s="24" t="s">
        <v>333</v>
      </c>
      <c r="B411" s="24"/>
      <c r="C411" s="25" t="s">
        <v>204</v>
      </c>
      <c r="D411" s="25"/>
      <c r="E411" s="25"/>
      <c r="F411" s="25"/>
      <c r="G411" s="25"/>
    </row>
    <row r="412" spans="1:7" ht="20.100000000000001" customHeight="1" x14ac:dyDescent="0.15">
      <c r="A412" s="24" t="s">
        <v>334</v>
      </c>
      <c r="B412" s="24"/>
      <c r="C412" s="25" t="s">
        <v>335</v>
      </c>
      <c r="D412" s="25"/>
      <c r="E412" s="25"/>
      <c r="F412" s="25"/>
      <c r="G412" s="25"/>
    </row>
    <row r="413" spans="1:7" ht="24.95" customHeight="1" x14ac:dyDescent="0.15">
      <c r="A413" s="24" t="s">
        <v>336</v>
      </c>
      <c r="B413" s="24"/>
      <c r="C413" s="25" t="s">
        <v>302</v>
      </c>
      <c r="D413" s="25"/>
      <c r="E413" s="25"/>
      <c r="F413" s="25"/>
      <c r="G413" s="25"/>
    </row>
    <row r="414" spans="1:7" ht="15" customHeight="1" x14ac:dyDescent="0.15"/>
    <row r="415" spans="1:7" ht="24.95" customHeight="1" x14ac:dyDescent="0.15">
      <c r="A415" s="15" t="s">
        <v>447</v>
      </c>
      <c r="B415" s="15"/>
      <c r="C415" s="15"/>
      <c r="D415" s="15"/>
      <c r="E415" s="15"/>
      <c r="F415" s="15"/>
      <c r="G415" s="15"/>
    </row>
    <row r="416" spans="1:7" ht="15" customHeight="1" x14ac:dyDescent="0.15"/>
    <row r="417" spans="1:7" ht="50.1" customHeight="1" x14ac:dyDescent="0.15">
      <c r="A417" s="6" t="s">
        <v>236</v>
      </c>
      <c r="B417" s="20" t="s">
        <v>409</v>
      </c>
      <c r="C417" s="20"/>
      <c r="D417" s="6" t="s">
        <v>439</v>
      </c>
      <c r="E417" s="6" t="s">
        <v>440</v>
      </c>
      <c r="F417" s="6" t="s">
        <v>441</v>
      </c>
      <c r="G417" s="6" t="s">
        <v>442</v>
      </c>
    </row>
    <row r="418" spans="1:7" ht="15" customHeight="1" x14ac:dyDescent="0.15">
      <c r="A418" s="6">
        <v>1</v>
      </c>
      <c r="B418" s="20">
        <v>2</v>
      </c>
      <c r="C418" s="20"/>
      <c r="D418" s="6">
        <v>3</v>
      </c>
      <c r="E418" s="6">
        <v>4</v>
      </c>
      <c r="F418" s="6">
        <v>5</v>
      </c>
      <c r="G418" s="6">
        <v>6</v>
      </c>
    </row>
    <row r="419" spans="1:7" ht="60" customHeight="1" x14ac:dyDescent="0.15">
      <c r="A419" s="6" t="s">
        <v>516</v>
      </c>
      <c r="B419" s="19" t="s">
        <v>517</v>
      </c>
      <c r="C419" s="19"/>
      <c r="D419" s="6" t="s">
        <v>54</v>
      </c>
      <c r="E419" s="9">
        <v>1</v>
      </c>
      <c r="F419" s="9">
        <v>5000</v>
      </c>
      <c r="G419" s="9">
        <v>5000</v>
      </c>
    </row>
    <row r="420" spans="1:7" ht="24.95" customHeight="1" x14ac:dyDescent="0.15">
      <c r="A420" s="26" t="s">
        <v>445</v>
      </c>
      <c r="B420" s="26"/>
      <c r="C420" s="26"/>
      <c r="D420" s="26"/>
      <c r="E420" s="10">
        <f>SUBTOTAL(9,E419:E419)</f>
        <v>1</v>
      </c>
      <c r="F420" s="10" t="s">
        <v>400</v>
      </c>
      <c r="G420" s="10">
        <f>SUBTOTAL(9,G419:G419)</f>
        <v>5000</v>
      </c>
    </row>
    <row r="421" spans="1:7" ht="60" customHeight="1" x14ac:dyDescent="0.15">
      <c r="A421" s="6" t="s">
        <v>518</v>
      </c>
      <c r="B421" s="19" t="s">
        <v>519</v>
      </c>
      <c r="C421" s="19"/>
      <c r="D421" s="6" t="s">
        <v>54</v>
      </c>
      <c r="E421" s="9">
        <v>1</v>
      </c>
      <c r="F421" s="9">
        <v>5000</v>
      </c>
      <c r="G421" s="9">
        <v>5000</v>
      </c>
    </row>
    <row r="422" spans="1:7" ht="24.95" customHeight="1" x14ac:dyDescent="0.15">
      <c r="A422" s="26" t="s">
        <v>445</v>
      </c>
      <c r="B422" s="26"/>
      <c r="C422" s="26"/>
      <c r="D422" s="26"/>
      <c r="E422" s="10">
        <f>SUBTOTAL(9,E421:E421)</f>
        <v>1</v>
      </c>
      <c r="F422" s="10" t="s">
        <v>400</v>
      </c>
      <c r="G422" s="10">
        <f>SUBTOTAL(9,G421:G421)</f>
        <v>5000</v>
      </c>
    </row>
    <row r="423" spans="1:7" ht="80.099999999999994" customHeight="1" x14ac:dyDescent="0.15">
      <c r="A423" s="6" t="s">
        <v>520</v>
      </c>
      <c r="B423" s="19" t="s">
        <v>521</v>
      </c>
      <c r="C423" s="19"/>
      <c r="D423" s="6" t="s">
        <v>54</v>
      </c>
      <c r="E423" s="9">
        <v>1</v>
      </c>
      <c r="F423" s="9">
        <v>10000</v>
      </c>
      <c r="G423" s="9">
        <v>10000</v>
      </c>
    </row>
    <row r="424" spans="1:7" ht="24.95" customHeight="1" x14ac:dyDescent="0.15">
      <c r="A424" s="26" t="s">
        <v>445</v>
      </c>
      <c r="B424" s="26"/>
      <c r="C424" s="26"/>
      <c r="D424" s="26"/>
      <c r="E424" s="10">
        <f>SUBTOTAL(9,E423:E423)</f>
        <v>1</v>
      </c>
      <c r="F424" s="10" t="s">
        <v>400</v>
      </c>
      <c r="G424" s="10">
        <f>SUBTOTAL(9,G423:G423)</f>
        <v>10000</v>
      </c>
    </row>
    <row r="425" spans="1:7" ht="39.950000000000003" customHeight="1" x14ac:dyDescent="0.15">
      <c r="A425" s="6" t="s">
        <v>522</v>
      </c>
      <c r="B425" s="19" t="s">
        <v>523</v>
      </c>
      <c r="C425" s="19"/>
      <c r="D425" s="6" t="s">
        <v>54</v>
      </c>
      <c r="E425" s="9">
        <v>1</v>
      </c>
      <c r="F425" s="9">
        <v>45000</v>
      </c>
      <c r="G425" s="9">
        <v>45000</v>
      </c>
    </row>
    <row r="426" spans="1:7" ht="24.95" customHeight="1" x14ac:dyDescent="0.15">
      <c r="A426" s="26" t="s">
        <v>445</v>
      </c>
      <c r="B426" s="26"/>
      <c r="C426" s="26"/>
      <c r="D426" s="26"/>
      <c r="E426" s="10">
        <f>SUBTOTAL(9,E425:E425)</f>
        <v>1</v>
      </c>
      <c r="F426" s="10" t="s">
        <v>400</v>
      </c>
      <c r="G426" s="10">
        <f>SUBTOTAL(9,G425:G425)</f>
        <v>45000</v>
      </c>
    </row>
    <row r="427" spans="1:7" ht="39.950000000000003" customHeight="1" x14ac:dyDescent="0.15">
      <c r="A427" s="6" t="s">
        <v>524</v>
      </c>
      <c r="B427" s="19" t="s">
        <v>525</v>
      </c>
      <c r="C427" s="19"/>
      <c r="D427" s="6" t="s">
        <v>54</v>
      </c>
      <c r="E427" s="9">
        <v>1</v>
      </c>
      <c r="F427" s="9">
        <v>26400</v>
      </c>
      <c r="G427" s="9">
        <v>26400</v>
      </c>
    </row>
    <row r="428" spans="1:7" ht="24.95" customHeight="1" x14ac:dyDescent="0.15">
      <c r="A428" s="26" t="s">
        <v>445</v>
      </c>
      <c r="B428" s="26"/>
      <c r="C428" s="26"/>
      <c r="D428" s="26"/>
      <c r="E428" s="10">
        <f>SUBTOTAL(9,E427:E427)</f>
        <v>1</v>
      </c>
      <c r="F428" s="10" t="s">
        <v>400</v>
      </c>
      <c r="G428" s="10">
        <f>SUBTOTAL(9,G427:G427)</f>
        <v>26400</v>
      </c>
    </row>
    <row r="429" spans="1:7" ht="24.95" customHeight="1" x14ac:dyDescent="0.15">
      <c r="A429" s="26" t="s">
        <v>446</v>
      </c>
      <c r="B429" s="26"/>
      <c r="C429" s="26"/>
      <c r="D429" s="26"/>
      <c r="E429" s="26"/>
      <c r="F429" s="26"/>
      <c r="G429" s="10">
        <f>SUBTOTAL(9,G419:G428)</f>
        <v>91400</v>
      </c>
    </row>
    <row r="430" spans="1:7" ht="24.95" customHeight="1" x14ac:dyDescent="0.15"/>
    <row r="431" spans="1:7" ht="20.100000000000001" customHeight="1" x14ac:dyDescent="0.15">
      <c r="A431" s="24" t="s">
        <v>333</v>
      </c>
      <c r="B431" s="24"/>
      <c r="C431" s="25" t="s">
        <v>204</v>
      </c>
      <c r="D431" s="25"/>
      <c r="E431" s="25"/>
      <c r="F431" s="25"/>
      <c r="G431" s="25"/>
    </row>
    <row r="432" spans="1:7" ht="20.100000000000001" customHeight="1" x14ac:dyDescent="0.15">
      <c r="A432" s="24" t="s">
        <v>334</v>
      </c>
      <c r="B432" s="24"/>
      <c r="C432" s="25" t="s">
        <v>335</v>
      </c>
      <c r="D432" s="25"/>
      <c r="E432" s="25"/>
      <c r="F432" s="25"/>
      <c r="G432" s="25"/>
    </row>
    <row r="433" spans="1:7" ht="24.95" customHeight="1" x14ac:dyDescent="0.15">
      <c r="A433" s="24" t="s">
        <v>336</v>
      </c>
      <c r="B433" s="24"/>
      <c r="C433" s="25" t="s">
        <v>302</v>
      </c>
      <c r="D433" s="25"/>
      <c r="E433" s="25"/>
      <c r="F433" s="25"/>
      <c r="G433" s="25"/>
    </row>
    <row r="434" spans="1:7" ht="15" customHeight="1" x14ac:dyDescent="0.15"/>
    <row r="435" spans="1:7" ht="24.95" customHeight="1" x14ac:dyDescent="0.15">
      <c r="A435" s="15" t="s">
        <v>526</v>
      </c>
      <c r="B435" s="15"/>
      <c r="C435" s="15"/>
      <c r="D435" s="15"/>
      <c r="E435" s="15"/>
      <c r="F435" s="15"/>
      <c r="G435" s="15"/>
    </row>
    <row r="436" spans="1:7" ht="15" customHeight="1" x14ac:dyDescent="0.15"/>
    <row r="437" spans="1:7" ht="50.1" customHeight="1" x14ac:dyDescent="0.15">
      <c r="A437" s="6" t="s">
        <v>236</v>
      </c>
      <c r="B437" s="20" t="s">
        <v>409</v>
      </c>
      <c r="C437" s="20"/>
      <c r="D437" s="6" t="s">
        <v>439</v>
      </c>
      <c r="E437" s="6" t="s">
        <v>440</v>
      </c>
      <c r="F437" s="6" t="s">
        <v>441</v>
      </c>
      <c r="G437" s="6" t="s">
        <v>442</v>
      </c>
    </row>
    <row r="438" spans="1:7" ht="15" customHeight="1" x14ac:dyDescent="0.15">
      <c r="A438" s="6">
        <v>1</v>
      </c>
      <c r="B438" s="20">
        <v>2</v>
      </c>
      <c r="C438" s="20"/>
      <c r="D438" s="6">
        <v>3</v>
      </c>
      <c r="E438" s="6">
        <v>4</v>
      </c>
      <c r="F438" s="6">
        <v>5</v>
      </c>
      <c r="G438" s="6">
        <v>6</v>
      </c>
    </row>
    <row r="439" spans="1:7" ht="80.099999999999994" customHeight="1" x14ac:dyDescent="0.15">
      <c r="A439" s="6" t="s">
        <v>527</v>
      </c>
      <c r="B439" s="19" t="s">
        <v>528</v>
      </c>
      <c r="C439" s="19"/>
      <c r="D439" s="6" t="s">
        <v>54</v>
      </c>
      <c r="E439" s="9">
        <v>1</v>
      </c>
      <c r="F439" s="9">
        <v>50000</v>
      </c>
      <c r="G439" s="9">
        <v>50000</v>
      </c>
    </row>
    <row r="440" spans="1:7" ht="24.95" customHeight="1" x14ac:dyDescent="0.15">
      <c r="A440" s="26" t="s">
        <v>445</v>
      </c>
      <c r="B440" s="26"/>
      <c r="C440" s="26"/>
      <c r="D440" s="26"/>
      <c r="E440" s="10">
        <f>SUBTOTAL(9,E439:E439)</f>
        <v>1</v>
      </c>
      <c r="F440" s="10" t="s">
        <v>400</v>
      </c>
      <c r="G440" s="10">
        <f>SUBTOTAL(9,G439:G439)</f>
        <v>50000</v>
      </c>
    </row>
    <row r="441" spans="1:7" ht="24.95" customHeight="1" x14ac:dyDescent="0.15">
      <c r="A441" s="26" t="s">
        <v>446</v>
      </c>
      <c r="B441" s="26"/>
      <c r="C441" s="26"/>
      <c r="D441" s="26"/>
      <c r="E441" s="26"/>
      <c r="F441" s="26"/>
      <c r="G441" s="10">
        <f>SUBTOTAL(9,G439:G440)</f>
        <v>50000</v>
      </c>
    </row>
    <row r="442" spans="1:7" ht="24.95" customHeight="1" x14ac:dyDescent="0.15"/>
    <row r="443" spans="1:7" ht="20.100000000000001" customHeight="1" x14ac:dyDescent="0.15">
      <c r="A443" s="24" t="s">
        <v>333</v>
      </c>
      <c r="B443" s="24"/>
      <c r="C443" s="25" t="s">
        <v>204</v>
      </c>
      <c r="D443" s="25"/>
      <c r="E443" s="25"/>
      <c r="F443" s="25"/>
      <c r="G443" s="25"/>
    </row>
    <row r="444" spans="1:7" ht="20.100000000000001" customHeight="1" x14ac:dyDescent="0.15">
      <c r="A444" s="24" t="s">
        <v>334</v>
      </c>
      <c r="B444" s="24"/>
      <c r="C444" s="25" t="s">
        <v>529</v>
      </c>
      <c r="D444" s="25"/>
      <c r="E444" s="25"/>
      <c r="F444" s="25"/>
      <c r="G444" s="25"/>
    </row>
    <row r="445" spans="1:7" ht="24.95" customHeight="1" x14ac:dyDescent="0.15">
      <c r="A445" s="24" t="s">
        <v>336</v>
      </c>
      <c r="B445" s="24"/>
      <c r="C445" s="25" t="s">
        <v>302</v>
      </c>
      <c r="D445" s="25"/>
      <c r="E445" s="25"/>
      <c r="F445" s="25"/>
      <c r="G445" s="25"/>
    </row>
    <row r="446" spans="1:7" ht="15" customHeight="1" x14ac:dyDescent="0.15"/>
    <row r="447" spans="1:7" ht="24.95" customHeight="1" x14ac:dyDescent="0.15">
      <c r="A447" s="15" t="s">
        <v>438</v>
      </c>
      <c r="B447" s="15"/>
      <c r="C447" s="15"/>
      <c r="D447" s="15"/>
      <c r="E447" s="15"/>
      <c r="F447" s="15"/>
      <c r="G447" s="15"/>
    </row>
    <row r="448" spans="1:7" ht="15" customHeight="1" x14ac:dyDescent="0.15"/>
    <row r="449" spans="1:7" ht="50.1" customHeight="1" x14ac:dyDescent="0.15">
      <c r="A449" s="6" t="s">
        <v>236</v>
      </c>
      <c r="B449" s="20" t="s">
        <v>409</v>
      </c>
      <c r="C449" s="20"/>
      <c r="D449" s="6" t="s">
        <v>439</v>
      </c>
      <c r="E449" s="6" t="s">
        <v>440</v>
      </c>
      <c r="F449" s="6" t="s">
        <v>441</v>
      </c>
      <c r="G449" s="6" t="s">
        <v>442</v>
      </c>
    </row>
    <row r="450" spans="1:7" ht="15" customHeight="1" x14ac:dyDescent="0.15">
      <c r="A450" s="6">
        <v>1</v>
      </c>
      <c r="B450" s="20">
        <v>2</v>
      </c>
      <c r="C450" s="20"/>
      <c r="D450" s="6">
        <v>3</v>
      </c>
      <c r="E450" s="6">
        <v>4</v>
      </c>
      <c r="F450" s="6">
        <v>5</v>
      </c>
      <c r="G450" s="6">
        <v>6</v>
      </c>
    </row>
    <row r="451" spans="1:7" ht="39.950000000000003" customHeight="1" x14ac:dyDescent="0.15">
      <c r="A451" s="6" t="s">
        <v>532</v>
      </c>
      <c r="B451" s="19" t="s">
        <v>533</v>
      </c>
      <c r="C451" s="19"/>
      <c r="D451" s="6" t="s">
        <v>54</v>
      </c>
      <c r="E451" s="9">
        <v>1</v>
      </c>
      <c r="F451" s="9">
        <v>3036631.88</v>
      </c>
      <c r="G451" s="9">
        <v>3036631.88</v>
      </c>
    </row>
    <row r="452" spans="1:7" ht="24.95" customHeight="1" x14ac:dyDescent="0.15">
      <c r="A452" s="26" t="s">
        <v>445</v>
      </c>
      <c r="B452" s="26"/>
      <c r="C452" s="26"/>
      <c r="D452" s="26"/>
      <c r="E452" s="10">
        <f>SUBTOTAL(9,E451:E451)</f>
        <v>1</v>
      </c>
      <c r="F452" s="10" t="s">
        <v>400</v>
      </c>
      <c r="G452" s="10">
        <f>SUBTOTAL(9,G451:G451)</f>
        <v>3036631.88</v>
      </c>
    </row>
    <row r="453" spans="1:7" ht="24.95" customHeight="1" x14ac:dyDescent="0.15">
      <c r="A453" s="26" t="s">
        <v>446</v>
      </c>
      <c r="B453" s="26"/>
      <c r="C453" s="26"/>
      <c r="D453" s="26"/>
      <c r="E453" s="26"/>
      <c r="F453" s="26"/>
      <c r="G453" s="10">
        <f>SUBTOTAL(9,G451:G452)</f>
        <v>3036631.88</v>
      </c>
    </row>
    <row r="454" spans="1:7" ht="24.95" customHeight="1" x14ac:dyDescent="0.15"/>
    <row r="455" spans="1:7" ht="20.100000000000001" customHeight="1" x14ac:dyDescent="0.15">
      <c r="A455" s="24" t="s">
        <v>333</v>
      </c>
      <c r="B455" s="24"/>
      <c r="C455" s="25" t="s">
        <v>214</v>
      </c>
      <c r="D455" s="25"/>
      <c r="E455" s="25"/>
      <c r="F455" s="25"/>
      <c r="G455" s="25"/>
    </row>
    <row r="456" spans="1:7" ht="20.100000000000001" customHeight="1" x14ac:dyDescent="0.15">
      <c r="A456" s="24" t="s">
        <v>334</v>
      </c>
      <c r="B456" s="24"/>
      <c r="C456" s="25" t="s">
        <v>335</v>
      </c>
      <c r="D456" s="25"/>
      <c r="E456" s="25"/>
      <c r="F456" s="25"/>
      <c r="G456" s="25"/>
    </row>
    <row r="457" spans="1:7" ht="24.95" customHeight="1" x14ac:dyDescent="0.15">
      <c r="A457" s="24" t="s">
        <v>336</v>
      </c>
      <c r="B457" s="24"/>
      <c r="C457" s="25" t="s">
        <v>302</v>
      </c>
      <c r="D457" s="25"/>
      <c r="E457" s="25"/>
      <c r="F457" s="25"/>
      <c r="G457" s="25"/>
    </row>
    <row r="458" spans="1:7" ht="15" customHeight="1" x14ac:dyDescent="0.15"/>
    <row r="459" spans="1:7" ht="24.95" customHeight="1" x14ac:dyDescent="0.15">
      <c r="A459" s="15" t="s">
        <v>465</v>
      </c>
      <c r="B459" s="15"/>
      <c r="C459" s="15"/>
      <c r="D459" s="15"/>
      <c r="E459" s="15"/>
      <c r="F459" s="15"/>
      <c r="G459" s="15"/>
    </row>
    <row r="460" spans="1:7" ht="15" customHeight="1" x14ac:dyDescent="0.15"/>
    <row r="461" spans="1:7" ht="50.1" customHeight="1" x14ac:dyDescent="0.15">
      <c r="A461" s="6" t="s">
        <v>236</v>
      </c>
      <c r="B461" s="20" t="s">
        <v>409</v>
      </c>
      <c r="C461" s="20"/>
      <c r="D461" s="6" t="s">
        <v>439</v>
      </c>
      <c r="E461" s="6" t="s">
        <v>440</v>
      </c>
      <c r="F461" s="6" t="s">
        <v>441</v>
      </c>
      <c r="G461" s="6" t="s">
        <v>442</v>
      </c>
    </row>
    <row r="462" spans="1:7" ht="15" customHeight="1" x14ac:dyDescent="0.15">
      <c r="A462" s="6">
        <v>1</v>
      </c>
      <c r="B462" s="20">
        <v>2</v>
      </c>
      <c r="C462" s="20"/>
      <c r="D462" s="6">
        <v>3</v>
      </c>
      <c r="E462" s="6">
        <v>4</v>
      </c>
      <c r="F462" s="6">
        <v>5</v>
      </c>
      <c r="G462" s="6">
        <v>6</v>
      </c>
    </row>
    <row r="463" spans="1:7" ht="20.100000000000001" customHeight="1" x14ac:dyDescent="0.15">
      <c r="A463" s="6" t="s">
        <v>352</v>
      </c>
      <c r="B463" s="19" t="s">
        <v>534</v>
      </c>
      <c r="C463" s="19"/>
      <c r="D463" s="6" t="s">
        <v>54</v>
      </c>
      <c r="E463" s="9">
        <v>1</v>
      </c>
      <c r="F463" s="9">
        <v>77428.399999999994</v>
      </c>
      <c r="G463" s="9">
        <v>77428.399999999994</v>
      </c>
    </row>
    <row r="464" spans="1:7" ht="24.95" customHeight="1" x14ac:dyDescent="0.15">
      <c r="A464" s="26" t="s">
        <v>445</v>
      </c>
      <c r="B464" s="26"/>
      <c r="C464" s="26"/>
      <c r="D464" s="26"/>
      <c r="E464" s="10">
        <f>SUBTOTAL(9,E463:E463)</f>
        <v>1</v>
      </c>
      <c r="F464" s="10" t="s">
        <v>400</v>
      </c>
      <c r="G464" s="10">
        <f>SUBTOTAL(9,G463:G463)</f>
        <v>77428.399999999994</v>
      </c>
    </row>
    <row r="465" spans="1:7" ht="20.100000000000001" customHeight="1" x14ac:dyDescent="0.15">
      <c r="A465" s="6" t="s">
        <v>368</v>
      </c>
      <c r="B465" s="19" t="s">
        <v>536</v>
      </c>
      <c r="C465" s="19"/>
      <c r="D465" s="6" t="s">
        <v>54</v>
      </c>
      <c r="E465" s="9">
        <v>1</v>
      </c>
      <c r="F465" s="9">
        <v>150900</v>
      </c>
      <c r="G465" s="9">
        <v>150900</v>
      </c>
    </row>
    <row r="466" spans="1:7" ht="24.95" customHeight="1" x14ac:dyDescent="0.15">
      <c r="A466" s="26" t="s">
        <v>445</v>
      </c>
      <c r="B466" s="26"/>
      <c r="C466" s="26"/>
      <c r="D466" s="26"/>
      <c r="E466" s="10">
        <f>SUBTOTAL(9,E465:E465)</f>
        <v>1</v>
      </c>
      <c r="F466" s="10" t="s">
        <v>400</v>
      </c>
      <c r="G466" s="10">
        <f>SUBTOTAL(9,G465:G465)</f>
        <v>150900</v>
      </c>
    </row>
    <row r="467" spans="1:7" ht="20.100000000000001" customHeight="1" x14ac:dyDescent="0.15">
      <c r="A467" s="6" t="s">
        <v>372</v>
      </c>
      <c r="B467" s="19" t="s">
        <v>538</v>
      </c>
      <c r="C467" s="19"/>
      <c r="D467" s="6" t="s">
        <v>54</v>
      </c>
      <c r="E467" s="9">
        <v>1</v>
      </c>
      <c r="F467" s="9">
        <v>193712.57</v>
      </c>
      <c r="G467" s="9">
        <v>193712.57</v>
      </c>
    </row>
    <row r="468" spans="1:7" ht="24.95" customHeight="1" x14ac:dyDescent="0.15">
      <c r="A468" s="26" t="s">
        <v>445</v>
      </c>
      <c r="B468" s="26"/>
      <c r="C468" s="26"/>
      <c r="D468" s="26"/>
      <c r="E468" s="10">
        <f>SUBTOTAL(9,E467:E467)</f>
        <v>1</v>
      </c>
      <c r="F468" s="10" t="s">
        <v>400</v>
      </c>
      <c r="G468" s="10">
        <f>SUBTOTAL(9,G467:G467)</f>
        <v>193712.57</v>
      </c>
    </row>
    <row r="469" spans="1:7" ht="24.95" customHeight="1" x14ac:dyDescent="0.15">
      <c r="A469" s="26" t="s">
        <v>446</v>
      </c>
      <c r="B469" s="26"/>
      <c r="C469" s="26"/>
      <c r="D469" s="26"/>
      <c r="E469" s="26"/>
      <c r="F469" s="26"/>
      <c r="G469" s="10">
        <f>SUBTOTAL(9,G463:G468)</f>
        <v>422040.97</v>
      </c>
    </row>
    <row r="470" spans="1:7" ht="24.95" customHeight="1" x14ac:dyDescent="0.15"/>
    <row r="471" spans="1:7" ht="20.100000000000001" customHeight="1" x14ac:dyDescent="0.15">
      <c r="A471" s="24" t="s">
        <v>333</v>
      </c>
      <c r="B471" s="24"/>
      <c r="C471" s="25" t="s">
        <v>204</v>
      </c>
      <c r="D471" s="25"/>
      <c r="E471" s="25"/>
      <c r="F471" s="25"/>
      <c r="G471" s="25"/>
    </row>
    <row r="472" spans="1:7" ht="20.100000000000001" customHeight="1" x14ac:dyDescent="0.15">
      <c r="A472" s="24" t="s">
        <v>334</v>
      </c>
      <c r="B472" s="24"/>
      <c r="C472" s="25" t="s">
        <v>335</v>
      </c>
      <c r="D472" s="25"/>
      <c r="E472" s="25"/>
      <c r="F472" s="25"/>
      <c r="G472" s="25"/>
    </row>
    <row r="473" spans="1:7" ht="24.95" customHeight="1" x14ac:dyDescent="0.15">
      <c r="A473" s="24" t="s">
        <v>336</v>
      </c>
      <c r="B473" s="24"/>
      <c r="C473" s="25" t="s">
        <v>305</v>
      </c>
      <c r="D473" s="25"/>
      <c r="E473" s="25"/>
      <c r="F473" s="25"/>
      <c r="G473" s="25"/>
    </row>
    <row r="474" spans="1:7" ht="15" customHeight="1" x14ac:dyDescent="0.15"/>
    <row r="475" spans="1:7" ht="24.95" customHeight="1" x14ac:dyDescent="0.15">
      <c r="A475" s="15" t="s">
        <v>456</v>
      </c>
      <c r="B475" s="15"/>
      <c r="C475" s="15"/>
      <c r="D475" s="15"/>
      <c r="E475" s="15"/>
      <c r="F475" s="15"/>
      <c r="G475" s="15"/>
    </row>
    <row r="476" spans="1:7" ht="15" customHeight="1" x14ac:dyDescent="0.15"/>
    <row r="477" spans="1:7" ht="50.1" customHeight="1" x14ac:dyDescent="0.15">
      <c r="A477" s="6" t="s">
        <v>236</v>
      </c>
      <c r="B477" s="20" t="s">
        <v>409</v>
      </c>
      <c r="C477" s="20"/>
      <c r="D477" s="6" t="s">
        <v>439</v>
      </c>
      <c r="E477" s="6" t="s">
        <v>440</v>
      </c>
      <c r="F477" s="6" t="s">
        <v>441</v>
      </c>
      <c r="G477" s="6" t="s">
        <v>442</v>
      </c>
    </row>
    <row r="478" spans="1:7" ht="15" customHeight="1" x14ac:dyDescent="0.15">
      <c r="A478" s="6">
        <v>1</v>
      </c>
      <c r="B478" s="20">
        <v>2</v>
      </c>
      <c r="C478" s="20"/>
      <c r="D478" s="6">
        <v>3</v>
      </c>
      <c r="E478" s="6">
        <v>4</v>
      </c>
      <c r="F478" s="6">
        <v>5</v>
      </c>
      <c r="G478" s="6">
        <v>6</v>
      </c>
    </row>
    <row r="479" spans="1:7" ht="20.100000000000001" customHeight="1" x14ac:dyDescent="0.15">
      <c r="A479" s="6" t="s">
        <v>350</v>
      </c>
      <c r="B479" s="19" t="s">
        <v>457</v>
      </c>
      <c r="C479" s="19"/>
      <c r="D479" s="6" t="s">
        <v>54</v>
      </c>
      <c r="E479" s="9">
        <v>1</v>
      </c>
      <c r="F479" s="9">
        <v>48300</v>
      </c>
      <c r="G479" s="9">
        <v>48300</v>
      </c>
    </row>
    <row r="480" spans="1:7" ht="24.95" customHeight="1" x14ac:dyDescent="0.15">
      <c r="A480" s="26" t="s">
        <v>445</v>
      </c>
      <c r="B480" s="26"/>
      <c r="C480" s="26"/>
      <c r="D480" s="26"/>
      <c r="E480" s="10">
        <f>SUBTOTAL(9,E479:E479)</f>
        <v>1</v>
      </c>
      <c r="F480" s="10" t="s">
        <v>400</v>
      </c>
      <c r="G480" s="10">
        <f>SUBTOTAL(9,G479:G479)</f>
        <v>48300</v>
      </c>
    </row>
    <row r="481" spans="1:7" ht="60" customHeight="1" x14ac:dyDescent="0.15">
      <c r="A481" s="6" t="s">
        <v>351</v>
      </c>
      <c r="B481" s="19" t="s">
        <v>459</v>
      </c>
      <c r="C481" s="19"/>
      <c r="D481" s="6" t="s">
        <v>54</v>
      </c>
      <c r="E481" s="9">
        <v>1</v>
      </c>
      <c r="F481" s="9">
        <v>8000</v>
      </c>
      <c r="G481" s="9">
        <v>8000</v>
      </c>
    </row>
    <row r="482" spans="1:7" ht="24.95" customHeight="1" x14ac:dyDescent="0.15">
      <c r="A482" s="26" t="s">
        <v>445</v>
      </c>
      <c r="B482" s="26"/>
      <c r="C482" s="26"/>
      <c r="D482" s="26"/>
      <c r="E482" s="10">
        <f>SUBTOTAL(9,E481:E481)</f>
        <v>1</v>
      </c>
      <c r="F482" s="10" t="s">
        <v>400</v>
      </c>
      <c r="G482" s="10">
        <f>SUBTOTAL(9,G481:G481)</f>
        <v>8000</v>
      </c>
    </row>
    <row r="483" spans="1:7" ht="60" customHeight="1" x14ac:dyDescent="0.15">
      <c r="A483" s="6" t="s">
        <v>353</v>
      </c>
      <c r="B483" s="19" t="s">
        <v>460</v>
      </c>
      <c r="C483" s="19"/>
      <c r="D483" s="6" t="s">
        <v>54</v>
      </c>
      <c r="E483" s="9">
        <v>1</v>
      </c>
      <c r="F483" s="9">
        <v>19113</v>
      </c>
      <c r="G483" s="9">
        <v>19113</v>
      </c>
    </row>
    <row r="484" spans="1:7" ht="24.95" customHeight="1" x14ac:dyDescent="0.15">
      <c r="A484" s="26" t="s">
        <v>445</v>
      </c>
      <c r="B484" s="26"/>
      <c r="C484" s="26"/>
      <c r="D484" s="26"/>
      <c r="E484" s="10">
        <f>SUBTOTAL(9,E483:E483)</f>
        <v>1</v>
      </c>
      <c r="F484" s="10" t="s">
        <v>400</v>
      </c>
      <c r="G484" s="10">
        <f>SUBTOTAL(9,G483:G483)</f>
        <v>19113</v>
      </c>
    </row>
    <row r="485" spans="1:7" ht="60" customHeight="1" x14ac:dyDescent="0.15">
      <c r="A485" s="6" t="s">
        <v>355</v>
      </c>
      <c r="B485" s="19" t="s">
        <v>461</v>
      </c>
      <c r="C485" s="19"/>
      <c r="D485" s="6" t="s">
        <v>54</v>
      </c>
      <c r="E485" s="9">
        <v>1</v>
      </c>
      <c r="F485" s="9">
        <v>7075</v>
      </c>
      <c r="G485" s="9">
        <v>7075</v>
      </c>
    </row>
    <row r="486" spans="1:7" ht="24.95" customHeight="1" x14ac:dyDescent="0.15">
      <c r="A486" s="26" t="s">
        <v>445</v>
      </c>
      <c r="B486" s="26"/>
      <c r="C486" s="26"/>
      <c r="D486" s="26"/>
      <c r="E486" s="10">
        <f>SUBTOTAL(9,E485:E485)</f>
        <v>1</v>
      </c>
      <c r="F486" s="10" t="s">
        <v>400</v>
      </c>
      <c r="G486" s="10">
        <f>SUBTOTAL(9,G485:G485)</f>
        <v>7075</v>
      </c>
    </row>
    <row r="487" spans="1:7" ht="60" customHeight="1" x14ac:dyDescent="0.15">
      <c r="A487" s="6" t="s">
        <v>356</v>
      </c>
      <c r="B487" s="19" t="s">
        <v>462</v>
      </c>
      <c r="C487" s="19"/>
      <c r="D487" s="6" t="s">
        <v>54</v>
      </c>
      <c r="E487" s="9">
        <v>1</v>
      </c>
      <c r="F487" s="9">
        <v>9812</v>
      </c>
      <c r="G487" s="9">
        <v>9812</v>
      </c>
    </row>
    <row r="488" spans="1:7" ht="24.95" customHeight="1" x14ac:dyDescent="0.15">
      <c r="A488" s="26" t="s">
        <v>445</v>
      </c>
      <c r="B488" s="26"/>
      <c r="C488" s="26"/>
      <c r="D488" s="26"/>
      <c r="E488" s="10">
        <f>SUBTOTAL(9,E487:E487)</f>
        <v>1</v>
      </c>
      <c r="F488" s="10" t="s">
        <v>400</v>
      </c>
      <c r="G488" s="10">
        <f>SUBTOTAL(9,G487:G487)</f>
        <v>9812</v>
      </c>
    </row>
    <row r="489" spans="1:7" ht="60" customHeight="1" x14ac:dyDescent="0.15">
      <c r="A489" s="6" t="s">
        <v>402</v>
      </c>
      <c r="B489" s="19" t="s">
        <v>463</v>
      </c>
      <c r="C489" s="19"/>
      <c r="D489" s="6" t="s">
        <v>54</v>
      </c>
      <c r="E489" s="9">
        <v>1</v>
      </c>
      <c r="F489" s="9">
        <v>5600</v>
      </c>
      <c r="G489" s="9">
        <v>5600</v>
      </c>
    </row>
    <row r="490" spans="1:7" ht="24.95" customHeight="1" x14ac:dyDescent="0.15">
      <c r="A490" s="26" t="s">
        <v>445</v>
      </c>
      <c r="B490" s="26"/>
      <c r="C490" s="26"/>
      <c r="D490" s="26"/>
      <c r="E490" s="10">
        <f>SUBTOTAL(9,E489:E489)</f>
        <v>1</v>
      </c>
      <c r="F490" s="10" t="s">
        <v>400</v>
      </c>
      <c r="G490" s="10">
        <f>SUBTOTAL(9,G489:G489)</f>
        <v>5600</v>
      </c>
    </row>
    <row r="491" spans="1:7" ht="60" customHeight="1" x14ac:dyDescent="0.15">
      <c r="A491" s="6" t="s">
        <v>367</v>
      </c>
      <c r="B491" s="19" t="s">
        <v>464</v>
      </c>
      <c r="C491" s="19"/>
      <c r="D491" s="6" t="s">
        <v>54</v>
      </c>
      <c r="E491" s="9">
        <v>1</v>
      </c>
      <c r="F491" s="9">
        <v>8000</v>
      </c>
      <c r="G491" s="9">
        <v>8000</v>
      </c>
    </row>
    <row r="492" spans="1:7" ht="24.95" customHeight="1" x14ac:dyDescent="0.15">
      <c r="A492" s="26" t="s">
        <v>445</v>
      </c>
      <c r="B492" s="26"/>
      <c r="C492" s="26"/>
      <c r="D492" s="26"/>
      <c r="E492" s="10">
        <f>SUBTOTAL(9,E491:E491)</f>
        <v>1</v>
      </c>
      <c r="F492" s="10" t="s">
        <v>400</v>
      </c>
      <c r="G492" s="10">
        <f>SUBTOTAL(9,G491:G491)</f>
        <v>8000</v>
      </c>
    </row>
    <row r="493" spans="1:7" ht="24.95" customHeight="1" x14ac:dyDescent="0.15">
      <c r="A493" s="26" t="s">
        <v>446</v>
      </c>
      <c r="B493" s="26"/>
      <c r="C493" s="26"/>
      <c r="D493" s="26"/>
      <c r="E493" s="26"/>
      <c r="F493" s="26"/>
      <c r="G493" s="10">
        <f>SUBTOTAL(9,G479:G492)</f>
        <v>105900</v>
      </c>
    </row>
    <row r="494" spans="1:7" ht="24.95" customHeight="1" x14ac:dyDescent="0.15"/>
    <row r="495" spans="1:7" ht="20.100000000000001" customHeight="1" x14ac:dyDescent="0.15">
      <c r="A495" s="24" t="s">
        <v>333</v>
      </c>
      <c r="B495" s="24"/>
      <c r="C495" s="25" t="s">
        <v>204</v>
      </c>
      <c r="D495" s="25"/>
      <c r="E495" s="25"/>
      <c r="F495" s="25"/>
      <c r="G495" s="25"/>
    </row>
    <row r="496" spans="1:7" ht="20.100000000000001" customHeight="1" x14ac:dyDescent="0.15">
      <c r="A496" s="24" t="s">
        <v>334</v>
      </c>
      <c r="B496" s="24"/>
      <c r="C496" s="25" t="s">
        <v>335</v>
      </c>
      <c r="D496" s="25"/>
      <c r="E496" s="25"/>
      <c r="F496" s="25"/>
      <c r="G496" s="25"/>
    </row>
    <row r="497" spans="1:7" ht="24.95" customHeight="1" x14ac:dyDescent="0.15">
      <c r="A497" s="24" t="s">
        <v>336</v>
      </c>
      <c r="B497" s="24"/>
      <c r="C497" s="25" t="s">
        <v>305</v>
      </c>
      <c r="D497" s="25"/>
      <c r="E497" s="25"/>
      <c r="F497" s="25"/>
      <c r="G497" s="25"/>
    </row>
    <row r="498" spans="1:7" ht="15" customHeight="1" x14ac:dyDescent="0.15"/>
    <row r="499" spans="1:7" ht="24.95" customHeight="1" x14ac:dyDescent="0.15">
      <c r="A499" s="15" t="s">
        <v>465</v>
      </c>
      <c r="B499" s="15"/>
      <c r="C499" s="15"/>
      <c r="D499" s="15"/>
      <c r="E499" s="15"/>
      <c r="F499" s="15"/>
      <c r="G499" s="15"/>
    </row>
    <row r="500" spans="1:7" ht="15" customHeight="1" x14ac:dyDescent="0.15"/>
    <row r="501" spans="1:7" ht="50.1" customHeight="1" x14ac:dyDescent="0.15">
      <c r="A501" s="6" t="s">
        <v>236</v>
      </c>
      <c r="B501" s="20" t="s">
        <v>409</v>
      </c>
      <c r="C501" s="20"/>
      <c r="D501" s="6" t="s">
        <v>439</v>
      </c>
      <c r="E501" s="6" t="s">
        <v>440</v>
      </c>
      <c r="F501" s="6" t="s">
        <v>441</v>
      </c>
      <c r="G501" s="6" t="s">
        <v>442</v>
      </c>
    </row>
    <row r="502" spans="1:7" ht="15" customHeight="1" x14ac:dyDescent="0.15">
      <c r="A502" s="6">
        <v>1</v>
      </c>
      <c r="B502" s="20">
        <v>2</v>
      </c>
      <c r="C502" s="20"/>
      <c r="D502" s="6">
        <v>3</v>
      </c>
      <c r="E502" s="6">
        <v>4</v>
      </c>
      <c r="F502" s="6">
        <v>5</v>
      </c>
      <c r="G502" s="6">
        <v>6</v>
      </c>
    </row>
    <row r="503" spans="1:7" ht="20.100000000000001" customHeight="1" x14ac:dyDescent="0.15">
      <c r="A503" s="6" t="s">
        <v>376</v>
      </c>
      <c r="B503" s="19" t="s">
        <v>466</v>
      </c>
      <c r="C503" s="19"/>
      <c r="D503" s="6" t="s">
        <v>54</v>
      </c>
      <c r="E503" s="9">
        <v>1</v>
      </c>
      <c r="F503" s="9">
        <v>9565.98</v>
      </c>
      <c r="G503" s="9">
        <v>9565.98</v>
      </c>
    </row>
    <row r="504" spans="1:7" ht="24.95" customHeight="1" x14ac:dyDescent="0.15">
      <c r="A504" s="26" t="s">
        <v>445</v>
      </c>
      <c r="B504" s="26"/>
      <c r="C504" s="26"/>
      <c r="D504" s="26"/>
      <c r="E504" s="10">
        <f>SUBTOTAL(9,E503:E503)</f>
        <v>1</v>
      </c>
      <c r="F504" s="10" t="s">
        <v>400</v>
      </c>
      <c r="G504" s="10">
        <f>SUBTOTAL(9,G503:G503)</f>
        <v>9565.98</v>
      </c>
    </row>
    <row r="505" spans="1:7" ht="20.100000000000001" customHeight="1" x14ac:dyDescent="0.15">
      <c r="A505" s="6" t="s">
        <v>378</v>
      </c>
      <c r="B505" s="19" t="s">
        <v>467</v>
      </c>
      <c r="C505" s="19"/>
      <c r="D505" s="6" t="s">
        <v>54</v>
      </c>
      <c r="E505" s="9">
        <v>1</v>
      </c>
      <c r="F505" s="9">
        <v>8834</v>
      </c>
      <c r="G505" s="9">
        <v>8834</v>
      </c>
    </row>
    <row r="506" spans="1:7" ht="24.95" customHeight="1" x14ac:dyDescent="0.15">
      <c r="A506" s="26" t="s">
        <v>445</v>
      </c>
      <c r="B506" s="26"/>
      <c r="C506" s="26"/>
      <c r="D506" s="26"/>
      <c r="E506" s="10">
        <f>SUBTOTAL(9,E505:E505)</f>
        <v>1</v>
      </c>
      <c r="F506" s="10" t="s">
        <v>400</v>
      </c>
      <c r="G506" s="10">
        <f>SUBTOTAL(9,G505:G505)</f>
        <v>8834</v>
      </c>
    </row>
    <row r="507" spans="1:7" ht="39.950000000000003" customHeight="1" x14ac:dyDescent="0.15">
      <c r="A507" s="6" t="s">
        <v>468</v>
      </c>
      <c r="B507" s="19" t="s">
        <v>469</v>
      </c>
      <c r="C507" s="19"/>
      <c r="D507" s="6" t="s">
        <v>54</v>
      </c>
      <c r="E507" s="9">
        <v>1</v>
      </c>
      <c r="F507" s="9">
        <v>9319.5</v>
      </c>
      <c r="G507" s="9">
        <v>9319.5</v>
      </c>
    </row>
    <row r="508" spans="1:7" ht="24.95" customHeight="1" x14ac:dyDescent="0.15">
      <c r="A508" s="26" t="s">
        <v>445</v>
      </c>
      <c r="B508" s="26"/>
      <c r="C508" s="26"/>
      <c r="D508" s="26"/>
      <c r="E508" s="10">
        <f>SUBTOTAL(9,E507:E507)</f>
        <v>1</v>
      </c>
      <c r="F508" s="10" t="s">
        <v>400</v>
      </c>
      <c r="G508" s="10">
        <f>SUBTOTAL(9,G507:G507)</f>
        <v>9319.5</v>
      </c>
    </row>
    <row r="509" spans="1:7" ht="24.95" customHeight="1" x14ac:dyDescent="0.15">
      <c r="A509" s="26" t="s">
        <v>446</v>
      </c>
      <c r="B509" s="26"/>
      <c r="C509" s="26"/>
      <c r="D509" s="26"/>
      <c r="E509" s="26"/>
      <c r="F509" s="26"/>
      <c r="G509" s="10">
        <f>SUBTOTAL(9,G503:G508)</f>
        <v>27719.48</v>
      </c>
    </row>
    <row r="510" spans="1:7" ht="24.95" customHeight="1" x14ac:dyDescent="0.15"/>
    <row r="511" spans="1:7" ht="20.100000000000001" customHeight="1" x14ac:dyDescent="0.15">
      <c r="A511" s="24" t="s">
        <v>333</v>
      </c>
      <c r="B511" s="24"/>
      <c r="C511" s="25" t="s">
        <v>204</v>
      </c>
      <c r="D511" s="25"/>
      <c r="E511" s="25"/>
      <c r="F511" s="25"/>
      <c r="G511" s="25"/>
    </row>
    <row r="512" spans="1:7" ht="20.100000000000001" customHeight="1" x14ac:dyDescent="0.15">
      <c r="A512" s="24" t="s">
        <v>334</v>
      </c>
      <c r="B512" s="24"/>
      <c r="C512" s="25" t="s">
        <v>335</v>
      </c>
      <c r="D512" s="25"/>
      <c r="E512" s="25"/>
      <c r="F512" s="25"/>
      <c r="G512" s="25"/>
    </row>
    <row r="513" spans="1:7" ht="24.95" customHeight="1" x14ac:dyDescent="0.15">
      <c r="A513" s="24" t="s">
        <v>336</v>
      </c>
      <c r="B513" s="24"/>
      <c r="C513" s="25" t="s">
        <v>305</v>
      </c>
      <c r="D513" s="25"/>
      <c r="E513" s="25"/>
      <c r="F513" s="25"/>
      <c r="G513" s="25"/>
    </row>
    <row r="514" spans="1:7" ht="15" customHeight="1" x14ac:dyDescent="0.15"/>
    <row r="515" spans="1:7" ht="24.95" customHeight="1" x14ac:dyDescent="0.15">
      <c r="A515" s="15" t="s">
        <v>470</v>
      </c>
      <c r="B515" s="15"/>
      <c r="C515" s="15"/>
      <c r="D515" s="15"/>
      <c r="E515" s="15"/>
      <c r="F515" s="15"/>
      <c r="G515" s="15"/>
    </row>
    <row r="516" spans="1:7" ht="15" customHeight="1" x14ac:dyDescent="0.15"/>
    <row r="517" spans="1:7" ht="50.1" customHeight="1" x14ac:dyDescent="0.15">
      <c r="A517" s="6" t="s">
        <v>236</v>
      </c>
      <c r="B517" s="20" t="s">
        <v>409</v>
      </c>
      <c r="C517" s="20"/>
      <c r="D517" s="6" t="s">
        <v>439</v>
      </c>
      <c r="E517" s="6" t="s">
        <v>440</v>
      </c>
      <c r="F517" s="6" t="s">
        <v>441</v>
      </c>
      <c r="G517" s="6" t="s">
        <v>442</v>
      </c>
    </row>
    <row r="518" spans="1:7" ht="15" customHeight="1" x14ac:dyDescent="0.15">
      <c r="A518" s="6">
        <v>1</v>
      </c>
      <c r="B518" s="20">
        <v>2</v>
      </c>
      <c r="C518" s="20"/>
      <c r="D518" s="6">
        <v>3</v>
      </c>
      <c r="E518" s="6">
        <v>4</v>
      </c>
      <c r="F518" s="6">
        <v>5</v>
      </c>
      <c r="G518" s="6">
        <v>6</v>
      </c>
    </row>
    <row r="519" spans="1:7" ht="39.950000000000003" customHeight="1" x14ac:dyDescent="0.15">
      <c r="A519" s="6" t="s">
        <v>241</v>
      </c>
      <c r="B519" s="19" t="s">
        <v>471</v>
      </c>
      <c r="C519" s="19"/>
      <c r="D519" s="6" t="s">
        <v>54</v>
      </c>
      <c r="E519" s="9">
        <v>1</v>
      </c>
      <c r="F519" s="9">
        <v>18756</v>
      </c>
      <c r="G519" s="9">
        <v>18756</v>
      </c>
    </row>
    <row r="520" spans="1:7" ht="24.95" customHeight="1" x14ac:dyDescent="0.15">
      <c r="A520" s="26" t="s">
        <v>445</v>
      </c>
      <c r="B520" s="26"/>
      <c r="C520" s="26"/>
      <c r="D520" s="26"/>
      <c r="E520" s="10">
        <f>SUBTOTAL(9,E519:E519)</f>
        <v>1</v>
      </c>
      <c r="F520" s="10" t="s">
        <v>400</v>
      </c>
      <c r="G520" s="10">
        <f>SUBTOTAL(9,G519:G519)</f>
        <v>18756</v>
      </c>
    </row>
    <row r="521" spans="1:7" ht="39.950000000000003" customHeight="1" x14ac:dyDescent="0.15">
      <c r="A521" s="6" t="s">
        <v>348</v>
      </c>
      <c r="B521" s="19" t="s">
        <v>472</v>
      </c>
      <c r="C521" s="19"/>
      <c r="D521" s="6" t="s">
        <v>54</v>
      </c>
      <c r="E521" s="9">
        <v>1</v>
      </c>
      <c r="F521" s="9">
        <v>237916</v>
      </c>
      <c r="G521" s="9">
        <v>237916</v>
      </c>
    </row>
    <row r="522" spans="1:7" ht="24.95" customHeight="1" x14ac:dyDescent="0.15">
      <c r="A522" s="26" t="s">
        <v>445</v>
      </c>
      <c r="B522" s="26"/>
      <c r="C522" s="26"/>
      <c r="D522" s="26"/>
      <c r="E522" s="10">
        <f>SUBTOTAL(9,E521:E521)</f>
        <v>1</v>
      </c>
      <c r="F522" s="10" t="s">
        <v>400</v>
      </c>
      <c r="G522" s="10">
        <f>SUBTOTAL(9,G521:G521)</f>
        <v>237916</v>
      </c>
    </row>
    <row r="523" spans="1:7" ht="20.100000000000001" customHeight="1" x14ac:dyDescent="0.15">
      <c r="A523" s="6" t="s">
        <v>349</v>
      </c>
      <c r="B523" s="19" t="s">
        <v>473</v>
      </c>
      <c r="C523" s="19"/>
      <c r="D523" s="6" t="s">
        <v>54</v>
      </c>
      <c r="E523" s="9">
        <v>1</v>
      </c>
      <c r="F523" s="9">
        <v>1321860.8</v>
      </c>
      <c r="G523" s="9">
        <v>1321860.8</v>
      </c>
    </row>
    <row r="524" spans="1:7" ht="24.95" customHeight="1" x14ac:dyDescent="0.15">
      <c r="A524" s="26" t="s">
        <v>445</v>
      </c>
      <c r="B524" s="26"/>
      <c r="C524" s="26"/>
      <c r="D524" s="26"/>
      <c r="E524" s="10">
        <f>SUBTOTAL(9,E523:E523)</f>
        <v>1</v>
      </c>
      <c r="F524" s="10" t="s">
        <v>400</v>
      </c>
      <c r="G524" s="10">
        <f>SUBTOTAL(9,G523:G523)</f>
        <v>1321860.8</v>
      </c>
    </row>
    <row r="525" spans="1:7" ht="24.95" customHeight="1" x14ac:dyDescent="0.15">
      <c r="A525" s="26" t="s">
        <v>446</v>
      </c>
      <c r="B525" s="26"/>
      <c r="C525" s="26"/>
      <c r="D525" s="26"/>
      <c r="E525" s="26"/>
      <c r="F525" s="26"/>
      <c r="G525" s="10">
        <f>SUBTOTAL(9,G519:G524)</f>
        <v>1578532.8</v>
      </c>
    </row>
    <row r="526" spans="1:7" ht="24.95" customHeight="1" x14ac:dyDescent="0.15"/>
    <row r="527" spans="1:7" ht="20.100000000000001" customHeight="1" x14ac:dyDescent="0.15">
      <c r="A527" s="24" t="s">
        <v>333</v>
      </c>
      <c r="B527" s="24"/>
      <c r="C527" s="25" t="s">
        <v>204</v>
      </c>
      <c r="D527" s="25"/>
      <c r="E527" s="25"/>
      <c r="F527" s="25"/>
      <c r="G527" s="25"/>
    </row>
    <row r="528" spans="1:7" ht="20.100000000000001" customHeight="1" x14ac:dyDescent="0.15">
      <c r="A528" s="24" t="s">
        <v>334</v>
      </c>
      <c r="B528" s="24"/>
      <c r="C528" s="25" t="s">
        <v>335</v>
      </c>
      <c r="D528" s="25"/>
      <c r="E528" s="25"/>
      <c r="F528" s="25"/>
      <c r="G528" s="25"/>
    </row>
    <row r="529" spans="1:7" ht="24.95" customHeight="1" x14ac:dyDescent="0.15">
      <c r="A529" s="24" t="s">
        <v>336</v>
      </c>
      <c r="B529" s="24"/>
      <c r="C529" s="25" t="s">
        <v>305</v>
      </c>
      <c r="D529" s="25"/>
      <c r="E529" s="25"/>
      <c r="F529" s="25"/>
      <c r="G529" s="25"/>
    </row>
    <row r="530" spans="1:7" ht="15" customHeight="1" x14ac:dyDescent="0.15"/>
    <row r="531" spans="1:7" ht="24.95" customHeight="1" x14ac:dyDescent="0.15">
      <c r="A531" s="15" t="s">
        <v>474</v>
      </c>
      <c r="B531" s="15"/>
      <c r="C531" s="15"/>
      <c r="D531" s="15"/>
      <c r="E531" s="15"/>
      <c r="F531" s="15"/>
      <c r="G531" s="15"/>
    </row>
    <row r="532" spans="1:7" ht="15" customHeight="1" x14ac:dyDescent="0.15"/>
    <row r="533" spans="1:7" ht="50.1" customHeight="1" x14ac:dyDescent="0.15">
      <c r="A533" s="6" t="s">
        <v>236</v>
      </c>
      <c r="B533" s="20" t="s">
        <v>409</v>
      </c>
      <c r="C533" s="20"/>
      <c r="D533" s="6" t="s">
        <v>439</v>
      </c>
      <c r="E533" s="6" t="s">
        <v>440</v>
      </c>
      <c r="F533" s="6" t="s">
        <v>441</v>
      </c>
      <c r="G533" s="6" t="s">
        <v>442</v>
      </c>
    </row>
    <row r="534" spans="1:7" ht="15" customHeight="1" x14ac:dyDescent="0.15">
      <c r="A534" s="6">
        <v>1</v>
      </c>
      <c r="B534" s="20">
        <v>2</v>
      </c>
      <c r="C534" s="20"/>
      <c r="D534" s="6">
        <v>3</v>
      </c>
      <c r="E534" s="6">
        <v>4</v>
      </c>
      <c r="F534" s="6">
        <v>5</v>
      </c>
      <c r="G534" s="6">
        <v>6</v>
      </c>
    </row>
    <row r="535" spans="1:7" ht="39.950000000000003" customHeight="1" x14ac:dyDescent="0.15">
      <c r="A535" s="6" t="s">
        <v>380</v>
      </c>
      <c r="B535" s="19" t="s">
        <v>475</v>
      </c>
      <c r="C535" s="19"/>
      <c r="D535" s="6" t="s">
        <v>54</v>
      </c>
      <c r="E535" s="9">
        <v>1</v>
      </c>
      <c r="F535" s="9">
        <v>68392.679999999993</v>
      </c>
      <c r="G535" s="9">
        <v>68392.679999999993</v>
      </c>
    </row>
    <row r="536" spans="1:7" ht="24.95" customHeight="1" x14ac:dyDescent="0.15">
      <c r="A536" s="26" t="s">
        <v>445</v>
      </c>
      <c r="B536" s="26"/>
      <c r="C536" s="26"/>
      <c r="D536" s="26"/>
      <c r="E536" s="10">
        <f>SUBTOTAL(9,E535:E535)</f>
        <v>1</v>
      </c>
      <c r="F536" s="10" t="s">
        <v>400</v>
      </c>
      <c r="G536" s="10">
        <f>SUBTOTAL(9,G535:G535)</f>
        <v>68392.679999999993</v>
      </c>
    </row>
    <row r="537" spans="1:7" ht="39.950000000000003" customHeight="1" x14ac:dyDescent="0.15">
      <c r="A537" s="6" t="s">
        <v>382</v>
      </c>
      <c r="B537" s="19" t="s">
        <v>476</v>
      </c>
      <c r="C537" s="19"/>
      <c r="D537" s="6" t="s">
        <v>54</v>
      </c>
      <c r="E537" s="9">
        <v>1</v>
      </c>
      <c r="F537" s="9">
        <v>12420</v>
      </c>
      <c r="G537" s="9">
        <v>12420</v>
      </c>
    </row>
    <row r="538" spans="1:7" ht="24.95" customHeight="1" x14ac:dyDescent="0.15">
      <c r="A538" s="26" t="s">
        <v>445</v>
      </c>
      <c r="B538" s="26"/>
      <c r="C538" s="26"/>
      <c r="D538" s="26"/>
      <c r="E538" s="10">
        <f>SUBTOTAL(9,E537:E537)</f>
        <v>1</v>
      </c>
      <c r="F538" s="10" t="s">
        <v>400</v>
      </c>
      <c r="G538" s="10">
        <f>SUBTOTAL(9,G537:G537)</f>
        <v>12420</v>
      </c>
    </row>
    <row r="539" spans="1:7" ht="39.950000000000003" customHeight="1" x14ac:dyDescent="0.15">
      <c r="A539" s="6" t="s">
        <v>383</v>
      </c>
      <c r="B539" s="19" t="s">
        <v>477</v>
      </c>
      <c r="C539" s="19"/>
      <c r="D539" s="6" t="s">
        <v>54</v>
      </c>
      <c r="E539" s="9">
        <v>1</v>
      </c>
      <c r="F539" s="9">
        <v>5803.8</v>
      </c>
      <c r="G539" s="9">
        <v>5803.8</v>
      </c>
    </row>
    <row r="540" spans="1:7" ht="24.95" customHeight="1" x14ac:dyDescent="0.15">
      <c r="A540" s="26" t="s">
        <v>445</v>
      </c>
      <c r="B540" s="26"/>
      <c r="C540" s="26"/>
      <c r="D540" s="26"/>
      <c r="E540" s="10">
        <f>SUBTOTAL(9,E539:E539)</f>
        <v>1</v>
      </c>
      <c r="F540" s="10" t="s">
        <v>400</v>
      </c>
      <c r="G540" s="10">
        <f>SUBTOTAL(9,G539:G539)</f>
        <v>5803.8</v>
      </c>
    </row>
    <row r="541" spans="1:7" ht="39.950000000000003" customHeight="1" x14ac:dyDescent="0.15">
      <c r="A541" s="6" t="s">
        <v>385</v>
      </c>
      <c r="B541" s="19" t="s">
        <v>478</v>
      </c>
      <c r="C541" s="19"/>
      <c r="D541" s="6" t="s">
        <v>54</v>
      </c>
      <c r="E541" s="9">
        <v>1</v>
      </c>
      <c r="F541" s="9">
        <v>25000</v>
      </c>
      <c r="G541" s="9">
        <v>25000</v>
      </c>
    </row>
    <row r="542" spans="1:7" ht="24.95" customHeight="1" x14ac:dyDescent="0.15">
      <c r="A542" s="26" t="s">
        <v>445</v>
      </c>
      <c r="B542" s="26"/>
      <c r="C542" s="26"/>
      <c r="D542" s="26"/>
      <c r="E542" s="10">
        <f>SUBTOTAL(9,E541:E541)</f>
        <v>1</v>
      </c>
      <c r="F542" s="10" t="s">
        <v>400</v>
      </c>
      <c r="G542" s="10">
        <f>SUBTOTAL(9,G541:G541)</f>
        <v>25000</v>
      </c>
    </row>
    <row r="543" spans="1:7" ht="39.950000000000003" customHeight="1" x14ac:dyDescent="0.15">
      <c r="A543" s="6" t="s">
        <v>387</v>
      </c>
      <c r="B543" s="19" t="s">
        <v>479</v>
      </c>
      <c r="C543" s="19"/>
      <c r="D543" s="6" t="s">
        <v>54</v>
      </c>
      <c r="E543" s="9">
        <v>1</v>
      </c>
      <c r="F543" s="9">
        <v>24000</v>
      </c>
      <c r="G543" s="9">
        <v>24000</v>
      </c>
    </row>
    <row r="544" spans="1:7" ht="24.95" customHeight="1" x14ac:dyDescent="0.15">
      <c r="A544" s="26" t="s">
        <v>445</v>
      </c>
      <c r="B544" s="26"/>
      <c r="C544" s="26"/>
      <c r="D544" s="26"/>
      <c r="E544" s="10">
        <f>SUBTOTAL(9,E543:E543)</f>
        <v>1</v>
      </c>
      <c r="F544" s="10" t="s">
        <v>400</v>
      </c>
      <c r="G544" s="10">
        <f>SUBTOTAL(9,G543:G543)</f>
        <v>24000</v>
      </c>
    </row>
    <row r="545" spans="1:7" ht="20.100000000000001" customHeight="1" x14ac:dyDescent="0.15">
      <c r="A545" s="6" t="s">
        <v>389</v>
      </c>
      <c r="B545" s="19" t="s">
        <v>480</v>
      </c>
      <c r="C545" s="19"/>
      <c r="D545" s="6" t="s">
        <v>54</v>
      </c>
      <c r="E545" s="9">
        <v>1</v>
      </c>
      <c r="F545" s="9">
        <v>19200</v>
      </c>
      <c r="G545" s="9">
        <v>19200</v>
      </c>
    </row>
    <row r="546" spans="1:7" ht="24.95" customHeight="1" x14ac:dyDescent="0.15">
      <c r="A546" s="26" t="s">
        <v>445</v>
      </c>
      <c r="B546" s="26"/>
      <c r="C546" s="26"/>
      <c r="D546" s="26"/>
      <c r="E546" s="10">
        <f>SUBTOTAL(9,E545:E545)</f>
        <v>1</v>
      </c>
      <c r="F546" s="10" t="s">
        <v>400</v>
      </c>
      <c r="G546" s="10">
        <f>SUBTOTAL(9,G545:G545)</f>
        <v>19200</v>
      </c>
    </row>
    <row r="547" spans="1:7" ht="20.100000000000001" customHeight="1" x14ac:dyDescent="0.15">
      <c r="A547" s="6" t="s">
        <v>393</v>
      </c>
      <c r="B547" s="19" t="s">
        <v>481</v>
      </c>
      <c r="C547" s="19"/>
      <c r="D547" s="6" t="s">
        <v>54</v>
      </c>
      <c r="E547" s="9">
        <v>1</v>
      </c>
      <c r="F547" s="9">
        <v>9600</v>
      </c>
      <c r="G547" s="9">
        <v>9600</v>
      </c>
    </row>
    <row r="548" spans="1:7" ht="24.95" customHeight="1" x14ac:dyDescent="0.15">
      <c r="A548" s="26" t="s">
        <v>445</v>
      </c>
      <c r="B548" s="26"/>
      <c r="C548" s="26"/>
      <c r="D548" s="26"/>
      <c r="E548" s="10">
        <f>SUBTOTAL(9,E547:E547)</f>
        <v>1</v>
      </c>
      <c r="F548" s="10" t="s">
        <v>400</v>
      </c>
      <c r="G548" s="10">
        <f>SUBTOTAL(9,G547:G547)</f>
        <v>9600</v>
      </c>
    </row>
    <row r="549" spans="1:7" ht="20.100000000000001" customHeight="1" x14ac:dyDescent="0.15">
      <c r="A549" s="6" t="s">
        <v>395</v>
      </c>
      <c r="B549" s="19" t="s">
        <v>482</v>
      </c>
      <c r="C549" s="19"/>
      <c r="D549" s="6" t="s">
        <v>54</v>
      </c>
      <c r="E549" s="9">
        <v>1</v>
      </c>
      <c r="F549" s="9">
        <v>62800</v>
      </c>
      <c r="G549" s="9">
        <v>62800</v>
      </c>
    </row>
    <row r="550" spans="1:7" ht="24.95" customHeight="1" x14ac:dyDescent="0.15">
      <c r="A550" s="26" t="s">
        <v>445</v>
      </c>
      <c r="B550" s="26"/>
      <c r="C550" s="26"/>
      <c r="D550" s="26"/>
      <c r="E550" s="10">
        <f>SUBTOTAL(9,E549:E549)</f>
        <v>1</v>
      </c>
      <c r="F550" s="10" t="s">
        <v>400</v>
      </c>
      <c r="G550" s="10">
        <f>SUBTOTAL(9,G549:G549)</f>
        <v>62800</v>
      </c>
    </row>
    <row r="551" spans="1:7" ht="39.950000000000003" customHeight="1" x14ac:dyDescent="0.15">
      <c r="A551" s="6" t="s">
        <v>397</v>
      </c>
      <c r="B551" s="19" t="s">
        <v>483</v>
      </c>
      <c r="C551" s="19"/>
      <c r="D551" s="6" t="s">
        <v>54</v>
      </c>
      <c r="E551" s="9">
        <v>1</v>
      </c>
      <c r="F551" s="9">
        <v>79200</v>
      </c>
      <c r="G551" s="9">
        <v>79200</v>
      </c>
    </row>
    <row r="552" spans="1:7" ht="24.95" customHeight="1" x14ac:dyDescent="0.15">
      <c r="A552" s="26" t="s">
        <v>445</v>
      </c>
      <c r="B552" s="26"/>
      <c r="C552" s="26"/>
      <c r="D552" s="26"/>
      <c r="E552" s="10">
        <f>SUBTOTAL(9,E551:E551)</f>
        <v>1</v>
      </c>
      <c r="F552" s="10" t="s">
        <v>400</v>
      </c>
      <c r="G552" s="10">
        <f>SUBTOTAL(9,G551:G551)</f>
        <v>79200</v>
      </c>
    </row>
    <row r="553" spans="1:7" ht="39.950000000000003" customHeight="1" x14ac:dyDescent="0.15">
      <c r="A553" s="6" t="s">
        <v>484</v>
      </c>
      <c r="B553" s="19" t="s">
        <v>485</v>
      </c>
      <c r="C553" s="19"/>
      <c r="D553" s="6" t="s">
        <v>54</v>
      </c>
      <c r="E553" s="9">
        <v>1</v>
      </c>
      <c r="F553" s="9">
        <v>75905.16</v>
      </c>
      <c r="G553" s="9">
        <v>75905.16</v>
      </c>
    </row>
    <row r="554" spans="1:7" ht="24.95" customHeight="1" x14ac:dyDescent="0.15">
      <c r="A554" s="26" t="s">
        <v>445</v>
      </c>
      <c r="B554" s="26"/>
      <c r="C554" s="26"/>
      <c r="D554" s="26"/>
      <c r="E554" s="10">
        <f>SUBTOTAL(9,E553:E553)</f>
        <v>1</v>
      </c>
      <c r="F554" s="10" t="s">
        <v>400</v>
      </c>
      <c r="G554" s="10">
        <f>SUBTOTAL(9,G553:G553)</f>
        <v>75905.16</v>
      </c>
    </row>
    <row r="555" spans="1:7" ht="39.950000000000003" customHeight="1" x14ac:dyDescent="0.15">
      <c r="A555" s="6" t="s">
        <v>486</v>
      </c>
      <c r="B555" s="19" t="s">
        <v>487</v>
      </c>
      <c r="C555" s="19"/>
      <c r="D555" s="6" t="s">
        <v>54</v>
      </c>
      <c r="E555" s="9">
        <v>1</v>
      </c>
      <c r="F555" s="9">
        <v>23260</v>
      </c>
      <c r="G555" s="9">
        <v>23260</v>
      </c>
    </row>
    <row r="556" spans="1:7" ht="24.95" customHeight="1" x14ac:dyDescent="0.15">
      <c r="A556" s="26" t="s">
        <v>445</v>
      </c>
      <c r="B556" s="26"/>
      <c r="C556" s="26"/>
      <c r="D556" s="26"/>
      <c r="E556" s="10">
        <f>SUBTOTAL(9,E555:E555)</f>
        <v>1</v>
      </c>
      <c r="F556" s="10" t="s">
        <v>400</v>
      </c>
      <c r="G556" s="10">
        <f>SUBTOTAL(9,G555:G555)</f>
        <v>23260</v>
      </c>
    </row>
    <row r="557" spans="1:7" ht="24.95" customHeight="1" x14ac:dyDescent="0.15">
      <c r="A557" s="26" t="s">
        <v>446</v>
      </c>
      <c r="B557" s="26"/>
      <c r="C557" s="26"/>
      <c r="D557" s="26"/>
      <c r="E557" s="26"/>
      <c r="F557" s="26"/>
      <c r="G557" s="10">
        <f>SUBTOTAL(9,G535:G556)</f>
        <v>405581.64</v>
      </c>
    </row>
    <row r="558" spans="1:7" ht="24.95" customHeight="1" x14ac:dyDescent="0.15"/>
    <row r="559" spans="1:7" ht="20.100000000000001" customHeight="1" x14ac:dyDescent="0.15">
      <c r="A559" s="24" t="s">
        <v>333</v>
      </c>
      <c r="B559" s="24"/>
      <c r="C559" s="25" t="s">
        <v>204</v>
      </c>
      <c r="D559" s="25"/>
      <c r="E559" s="25"/>
      <c r="F559" s="25"/>
      <c r="G559" s="25"/>
    </row>
    <row r="560" spans="1:7" ht="20.100000000000001" customHeight="1" x14ac:dyDescent="0.15">
      <c r="A560" s="24" t="s">
        <v>334</v>
      </c>
      <c r="B560" s="24"/>
      <c r="C560" s="25" t="s">
        <v>335</v>
      </c>
      <c r="D560" s="25"/>
      <c r="E560" s="25"/>
      <c r="F560" s="25"/>
      <c r="G560" s="25"/>
    </row>
    <row r="561" spans="1:7" ht="24.95" customHeight="1" x14ac:dyDescent="0.15">
      <c r="A561" s="24" t="s">
        <v>336</v>
      </c>
      <c r="B561" s="24"/>
      <c r="C561" s="25" t="s">
        <v>305</v>
      </c>
      <c r="D561" s="25"/>
      <c r="E561" s="25"/>
      <c r="F561" s="25"/>
      <c r="G561" s="25"/>
    </row>
    <row r="562" spans="1:7" ht="15" customHeight="1" x14ac:dyDescent="0.15"/>
    <row r="563" spans="1:7" ht="24.95" customHeight="1" x14ac:dyDescent="0.15">
      <c r="A563" s="15" t="s">
        <v>488</v>
      </c>
      <c r="B563" s="15"/>
      <c r="C563" s="15"/>
      <c r="D563" s="15"/>
      <c r="E563" s="15"/>
      <c r="F563" s="15"/>
      <c r="G563" s="15"/>
    </row>
    <row r="564" spans="1:7" ht="15" customHeight="1" x14ac:dyDescent="0.15"/>
    <row r="565" spans="1:7" ht="50.1" customHeight="1" x14ac:dyDescent="0.15">
      <c r="A565" s="6" t="s">
        <v>236</v>
      </c>
      <c r="B565" s="20" t="s">
        <v>409</v>
      </c>
      <c r="C565" s="20"/>
      <c r="D565" s="6" t="s">
        <v>439</v>
      </c>
      <c r="E565" s="6" t="s">
        <v>440</v>
      </c>
      <c r="F565" s="6" t="s">
        <v>441</v>
      </c>
      <c r="G565" s="6" t="s">
        <v>442</v>
      </c>
    </row>
    <row r="566" spans="1:7" ht="15" customHeight="1" x14ac:dyDescent="0.15">
      <c r="A566" s="6">
        <v>1</v>
      </c>
      <c r="B566" s="20">
        <v>2</v>
      </c>
      <c r="C566" s="20"/>
      <c r="D566" s="6">
        <v>3</v>
      </c>
      <c r="E566" s="6">
        <v>4</v>
      </c>
      <c r="F566" s="6">
        <v>5</v>
      </c>
      <c r="G566" s="6">
        <v>6</v>
      </c>
    </row>
    <row r="567" spans="1:7" ht="20.100000000000001" customHeight="1" x14ac:dyDescent="0.15">
      <c r="A567" s="6" t="s">
        <v>489</v>
      </c>
      <c r="B567" s="19" t="s">
        <v>490</v>
      </c>
      <c r="C567" s="19"/>
      <c r="D567" s="6" t="s">
        <v>54</v>
      </c>
      <c r="E567" s="9">
        <v>1</v>
      </c>
      <c r="F567" s="9">
        <v>39864</v>
      </c>
      <c r="G567" s="9">
        <v>39864</v>
      </c>
    </row>
    <row r="568" spans="1:7" ht="24.95" customHeight="1" x14ac:dyDescent="0.15">
      <c r="A568" s="26" t="s">
        <v>445</v>
      </c>
      <c r="B568" s="26"/>
      <c r="C568" s="26"/>
      <c r="D568" s="26"/>
      <c r="E568" s="10">
        <f>SUBTOTAL(9,E567:E567)</f>
        <v>1</v>
      </c>
      <c r="F568" s="10" t="s">
        <v>400</v>
      </c>
      <c r="G568" s="10">
        <f>SUBTOTAL(9,G567:G567)</f>
        <v>39864</v>
      </c>
    </row>
    <row r="569" spans="1:7" ht="39.950000000000003" customHeight="1" x14ac:dyDescent="0.15">
      <c r="A569" s="6" t="s">
        <v>491</v>
      </c>
      <c r="B569" s="19" t="s">
        <v>492</v>
      </c>
      <c r="C569" s="19"/>
      <c r="D569" s="6" t="s">
        <v>54</v>
      </c>
      <c r="E569" s="9">
        <v>1</v>
      </c>
      <c r="F569" s="9">
        <v>66541.5</v>
      </c>
      <c r="G569" s="9">
        <v>66541.5</v>
      </c>
    </row>
    <row r="570" spans="1:7" ht="24.95" customHeight="1" x14ac:dyDescent="0.15">
      <c r="A570" s="26" t="s">
        <v>445</v>
      </c>
      <c r="B570" s="26"/>
      <c r="C570" s="26"/>
      <c r="D570" s="26"/>
      <c r="E570" s="10">
        <f>SUBTOTAL(9,E569:E569)</f>
        <v>1</v>
      </c>
      <c r="F570" s="10" t="s">
        <v>400</v>
      </c>
      <c r="G570" s="10">
        <f>SUBTOTAL(9,G569:G569)</f>
        <v>66541.5</v>
      </c>
    </row>
    <row r="571" spans="1:7" ht="20.100000000000001" customHeight="1" x14ac:dyDescent="0.15">
      <c r="A571" s="6" t="s">
        <v>495</v>
      </c>
      <c r="B571" s="19" t="s">
        <v>496</v>
      </c>
      <c r="C571" s="19"/>
      <c r="D571" s="6" t="s">
        <v>54</v>
      </c>
      <c r="E571" s="9">
        <v>1</v>
      </c>
      <c r="F571" s="9">
        <v>9000</v>
      </c>
      <c r="G571" s="9">
        <v>9000</v>
      </c>
    </row>
    <row r="572" spans="1:7" ht="24.95" customHeight="1" x14ac:dyDescent="0.15">
      <c r="A572" s="26" t="s">
        <v>445</v>
      </c>
      <c r="B572" s="26"/>
      <c r="C572" s="26"/>
      <c r="D572" s="26"/>
      <c r="E572" s="10">
        <f>SUBTOTAL(9,E571:E571)</f>
        <v>1</v>
      </c>
      <c r="F572" s="10" t="s">
        <v>400</v>
      </c>
      <c r="G572" s="10">
        <f>SUBTOTAL(9,G571:G571)</f>
        <v>9000</v>
      </c>
    </row>
    <row r="573" spans="1:7" ht="60" customHeight="1" x14ac:dyDescent="0.15">
      <c r="A573" s="6" t="s">
        <v>497</v>
      </c>
      <c r="B573" s="19" t="s">
        <v>498</v>
      </c>
      <c r="C573" s="19"/>
      <c r="D573" s="6" t="s">
        <v>54</v>
      </c>
      <c r="E573" s="9">
        <v>1</v>
      </c>
      <c r="F573" s="9">
        <v>180000</v>
      </c>
      <c r="G573" s="9">
        <v>180000</v>
      </c>
    </row>
    <row r="574" spans="1:7" ht="24.95" customHeight="1" x14ac:dyDescent="0.15">
      <c r="A574" s="26" t="s">
        <v>445</v>
      </c>
      <c r="B574" s="26"/>
      <c r="C574" s="26"/>
      <c r="D574" s="26"/>
      <c r="E574" s="10">
        <f>SUBTOTAL(9,E573:E573)</f>
        <v>1</v>
      </c>
      <c r="F574" s="10" t="s">
        <v>400</v>
      </c>
      <c r="G574" s="10">
        <f>SUBTOTAL(9,G573:G573)</f>
        <v>180000</v>
      </c>
    </row>
    <row r="575" spans="1:7" ht="60" customHeight="1" x14ac:dyDescent="0.15">
      <c r="A575" s="6" t="s">
        <v>499</v>
      </c>
      <c r="B575" s="19" t="s">
        <v>500</v>
      </c>
      <c r="C575" s="19"/>
      <c r="D575" s="6" t="s">
        <v>54</v>
      </c>
      <c r="E575" s="9">
        <v>1</v>
      </c>
      <c r="F575" s="9">
        <v>6000</v>
      </c>
      <c r="G575" s="9">
        <v>6000</v>
      </c>
    </row>
    <row r="576" spans="1:7" ht="24.95" customHeight="1" x14ac:dyDescent="0.15">
      <c r="A576" s="26" t="s">
        <v>445</v>
      </c>
      <c r="B576" s="26"/>
      <c r="C576" s="26"/>
      <c r="D576" s="26"/>
      <c r="E576" s="10">
        <f>SUBTOTAL(9,E575:E575)</f>
        <v>1</v>
      </c>
      <c r="F576" s="10" t="s">
        <v>400</v>
      </c>
      <c r="G576" s="10">
        <f>SUBTOTAL(9,G575:G575)</f>
        <v>6000</v>
      </c>
    </row>
    <row r="577" spans="1:7" ht="24.95" customHeight="1" x14ac:dyDescent="0.15">
      <c r="A577" s="26" t="s">
        <v>446</v>
      </c>
      <c r="B577" s="26"/>
      <c r="C577" s="26"/>
      <c r="D577" s="26"/>
      <c r="E577" s="26"/>
      <c r="F577" s="26"/>
      <c r="G577" s="10">
        <f>SUBTOTAL(9,G567:G576)</f>
        <v>301405.5</v>
      </c>
    </row>
    <row r="578" spans="1:7" ht="24.95" customHeight="1" x14ac:dyDescent="0.15"/>
    <row r="579" spans="1:7" ht="20.100000000000001" customHeight="1" x14ac:dyDescent="0.15">
      <c r="A579" s="24" t="s">
        <v>333</v>
      </c>
      <c r="B579" s="24"/>
      <c r="C579" s="25" t="s">
        <v>204</v>
      </c>
      <c r="D579" s="25"/>
      <c r="E579" s="25"/>
      <c r="F579" s="25"/>
      <c r="G579" s="25"/>
    </row>
    <row r="580" spans="1:7" ht="20.100000000000001" customHeight="1" x14ac:dyDescent="0.15">
      <c r="A580" s="24" t="s">
        <v>334</v>
      </c>
      <c r="B580" s="24"/>
      <c r="C580" s="25" t="s">
        <v>335</v>
      </c>
      <c r="D580" s="25"/>
      <c r="E580" s="25"/>
      <c r="F580" s="25"/>
      <c r="G580" s="25"/>
    </row>
    <row r="581" spans="1:7" ht="24.95" customHeight="1" x14ac:dyDescent="0.15">
      <c r="A581" s="24" t="s">
        <v>336</v>
      </c>
      <c r="B581" s="24"/>
      <c r="C581" s="25" t="s">
        <v>305</v>
      </c>
      <c r="D581" s="25"/>
      <c r="E581" s="25"/>
      <c r="F581" s="25"/>
      <c r="G581" s="25"/>
    </row>
    <row r="582" spans="1:7" ht="15" customHeight="1" x14ac:dyDescent="0.15"/>
    <row r="583" spans="1:7" ht="24.95" customHeight="1" x14ac:dyDescent="0.15">
      <c r="A583" s="15" t="s">
        <v>501</v>
      </c>
      <c r="B583" s="15"/>
      <c r="C583" s="15"/>
      <c r="D583" s="15"/>
      <c r="E583" s="15"/>
      <c r="F583" s="15"/>
      <c r="G583" s="15"/>
    </row>
    <row r="584" spans="1:7" ht="15" customHeight="1" x14ac:dyDescent="0.15"/>
    <row r="585" spans="1:7" ht="50.1" customHeight="1" x14ac:dyDescent="0.15">
      <c r="A585" s="6" t="s">
        <v>236</v>
      </c>
      <c r="B585" s="20" t="s">
        <v>409</v>
      </c>
      <c r="C585" s="20"/>
      <c r="D585" s="6" t="s">
        <v>439</v>
      </c>
      <c r="E585" s="6" t="s">
        <v>440</v>
      </c>
      <c r="F585" s="6" t="s">
        <v>441</v>
      </c>
      <c r="G585" s="6" t="s">
        <v>442</v>
      </c>
    </row>
    <row r="586" spans="1:7" ht="15" customHeight="1" x14ac:dyDescent="0.15">
      <c r="A586" s="6">
        <v>1</v>
      </c>
      <c r="B586" s="20">
        <v>2</v>
      </c>
      <c r="C586" s="20"/>
      <c r="D586" s="6">
        <v>3</v>
      </c>
      <c r="E586" s="6">
        <v>4</v>
      </c>
      <c r="F586" s="6">
        <v>5</v>
      </c>
      <c r="G586" s="6">
        <v>6</v>
      </c>
    </row>
    <row r="587" spans="1:7" ht="20.100000000000001" customHeight="1" x14ac:dyDescent="0.15">
      <c r="A587" s="6" t="s">
        <v>502</v>
      </c>
      <c r="B587" s="19" t="s">
        <v>503</v>
      </c>
      <c r="C587" s="19"/>
      <c r="D587" s="6" t="s">
        <v>54</v>
      </c>
      <c r="E587" s="9">
        <v>1</v>
      </c>
      <c r="F587" s="9">
        <v>45000</v>
      </c>
      <c r="G587" s="9">
        <v>45000</v>
      </c>
    </row>
    <row r="588" spans="1:7" ht="24.95" customHeight="1" x14ac:dyDescent="0.15">
      <c r="A588" s="26" t="s">
        <v>445</v>
      </c>
      <c r="B588" s="26"/>
      <c r="C588" s="26"/>
      <c r="D588" s="26"/>
      <c r="E588" s="10">
        <f>SUBTOTAL(9,E587:E587)</f>
        <v>1</v>
      </c>
      <c r="F588" s="10" t="s">
        <v>400</v>
      </c>
      <c r="G588" s="10">
        <f>SUBTOTAL(9,G587:G587)</f>
        <v>45000</v>
      </c>
    </row>
    <row r="589" spans="1:7" ht="24.95" customHeight="1" x14ac:dyDescent="0.15">
      <c r="A589" s="26" t="s">
        <v>446</v>
      </c>
      <c r="B589" s="26"/>
      <c r="C589" s="26"/>
      <c r="D589" s="26"/>
      <c r="E589" s="26"/>
      <c r="F589" s="26"/>
      <c r="G589" s="10">
        <f>SUBTOTAL(9,G587:G588)</f>
        <v>45000</v>
      </c>
    </row>
    <row r="590" spans="1:7" ht="24.95" customHeight="1" x14ac:dyDescent="0.15"/>
    <row r="591" spans="1:7" ht="20.100000000000001" customHeight="1" x14ac:dyDescent="0.15">
      <c r="A591" s="24" t="s">
        <v>333</v>
      </c>
      <c r="B591" s="24"/>
      <c r="C591" s="25" t="s">
        <v>204</v>
      </c>
      <c r="D591" s="25"/>
      <c r="E591" s="25"/>
      <c r="F591" s="25"/>
      <c r="G591" s="25"/>
    </row>
    <row r="592" spans="1:7" ht="20.100000000000001" customHeight="1" x14ac:dyDescent="0.15">
      <c r="A592" s="24" t="s">
        <v>334</v>
      </c>
      <c r="B592" s="24"/>
      <c r="C592" s="25" t="s">
        <v>335</v>
      </c>
      <c r="D592" s="25"/>
      <c r="E592" s="25"/>
      <c r="F592" s="25"/>
      <c r="G592" s="25"/>
    </row>
    <row r="593" spans="1:7" ht="24.95" customHeight="1" x14ac:dyDescent="0.15">
      <c r="A593" s="24" t="s">
        <v>336</v>
      </c>
      <c r="B593" s="24"/>
      <c r="C593" s="25" t="s">
        <v>305</v>
      </c>
      <c r="D593" s="25"/>
      <c r="E593" s="25"/>
      <c r="F593" s="25"/>
      <c r="G593" s="25"/>
    </row>
    <row r="594" spans="1:7" ht="15" customHeight="1" x14ac:dyDescent="0.15"/>
    <row r="595" spans="1:7" ht="24.95" customHeight="1" x14ac:dyDescent="0.15">
      <c r="A595" s="15" t="s">
        <v>438</v>
      </c>
      <c r="B595" s="15"/>
      <c r="C595" s="15"/>
      <c r="D595" s="15"/>
      <c r="E595" s="15"/>
      <c r="F595" s="15"/>
      <c r="G595" s="15"/>
    </row>
    <row r="596" spans="1:7" ht="15" customHeight="1" x14ac:dyDescent="0.15"/>
    <row r="597" spans="1:7" ht="50.1" customHeight="1" x14ac:dyDescent="0.15">
      <c r="A597" s="6" t="s">
        <v>236</v>
      </c>
      <c r="B597" s="20" t="s">
        <v>409</v>
      </c>
      <c r="C597" s="20"/>
      <c r="D597" s="6" t="s">
        <v>439</v>
      </c>
      <c r="E597" s="6" t="s">
        <v>440</v>
      </c>
      <c r="F597" s="6" t="s">
        <v>441</v>
      </c>
      <c r="G597" s="6" t="s">
        <v>442</v>
      </c>
    </row>
    <row r="598" spans="1:7" ht="15" customHeight="1" x14ac:dyDescent="0.15">
      <c r="A598" s="6">
        <v>1</v>
      </c>
      <c r="B598" s="20">
        <v>2</v>
      </c>
      <c r="C598" s="20"/>
      <c r="D598" s="6">
        <v>3</v>
      </c>
      <c r="E598" s="6">
        <v>4</v>
      </c>
      <c r="F598" s="6">
        <v>5</v>
      </c>
      <c r="G598" s="6">
        <v>6</v>
      </c>
    </row>
    <row r="599" spans="1:7" ht="60" customHeight="1" x14ac:dyDescent="0.15">
      <c r="A599" s="6" t="s">
        <v>504</v>
      </c>
      <c r="B599" s="19" t="s">
        <v>506</v>
      </c>
      <c r="C599" s="19"/>
      <c r="D599" s="6" t="s">
        <v>54</v>
      </c>
      <c r="E599" s="9">
        <v>1</v>
      </c>
      <c r="F599" s="9">
        <v>296119.49</v>
      </c>
      <c r="G599" s="9">
        <v>296119.49</v>
      </c>
    </row>
    <row r="600" spans="1:7" ht="24.95" customHeight="1" x14ac:dyDescent="0.15">
      <c r="A600" s="26" t="s">
        <v>445</v>
      </c>
      <c r="B600" s="26"/>
      <c r="C600" s="26"/>
      <c r="D600" s="26"/>
      <c r="E600" s="10">
        <f>SUBTOTAL(9,E599:E599)</f>
        <v>1</v>
      </c>
      <c r="F600" s="10" t="s">
        <v>400</v>
      </c>
      <c r="G600" s="10">
        <f>SUBTOTAL(9,G599:G599)</f>
        <v>296119.49</v>
      </c>
    </row>
    <row r="601" spans="1:7" ht="24.95" customHeight="1" x14ac:dyDescent="0.15">
      <c r="A601" s="26" t="s">
        <v>446</v>
      </c>
      <c r="B601" s="26"/>
      <c r="C601" s="26"/>
      <c r="D601" s="26"/>
      <c r="E601" s="26"/>
      <c r="F601" s="26"/>
      <c r="G601" s="10">
        <f>SUBTOTAL(9,G599:G600)</f>
        <v>296119.49</v>
      </c>
    </row>
    <row r="602" spans="1:7" ht="24.95" customHeight="1" x14ac:dyDescent="0.15"/>
    <row r="603" spans="1:7" ht="20.100000000000001" customHeight="1" x14ac:dyDescent="0.15">
      <c r="A603" s="24" t="s">
        <v>333</v>
      </c>
      <c r="B603" s="24"/>
      <c r="C603" s="25" t="s">
        <v>204</v>
      </c>
      <c r="D603" s="25"/>
      <c r="E603" s="25"/>
      <c r="F603" s="25"/>
      <c r="G603" s="25"/>
    </row>
    <row r="604" spans="1:7" ht="20.100000000000001" customHeight="1" x14ac:dyDescent="0.15">
      <c r="A604" s="24" t="s">
        <v>334</v>
      </c>
      <c r="B604" s="24"/>
      <c r="C604" s="25" t="s">
        <v>335</v>
      </c>
      <c r="D604" s="25"/>
      <c r="E604" s="25"/>
      <c r="F604" s="25"/>
      <c r="G604" s="25"/>
    </row>
    <row r="605" spans="1:7" ht="24.95" customHeight="1" x14ac:dyDescent="0.15">
      <c r="A605" s="24" t="s">
        <v>336</v>
      </c>
      <c r="B605" s="24"/>
      <c r="C605" s="25" t="s">
        <v>305</v>
      </c>
      <c r="D605" s="25"/>
      <c r="E605" s="25"/>
      <c r="F605" s="25"/>
      <c r="G605" s="25"/>
    </row>
    <row r="606" spans="1:7" ht="15" customHeight="1" x14ac:dyDescent="0.15"/>
    <row r="607" spans="1:7" ht="24.95" customHeight="1" x14ac:dyDescent="0.15">
      <c r="A607" s="15" t="s">
        <v>507</v>
      </c>
      <c r="B607" s="15"/>
      <c r="C607" s="15"/>
      <c r="D607" s="15"/>
      <c r="E607" s="15"/>
      <c r="F607" s="15"/>
      <c r="G607" s="15"/>
    </row>
    <row r="608" spans="1:7" ht="15" customHeight="1" x14ac:dyDescent="0.15"/>
    <row r="609" spans="1:7" ht="50.1" customHeight="1" x14ac:dyDescent="0.15">
      <c r="A609" s="6" t="s">
        <v>236</v>
      </c>
      <c r="B609" s="20" t="s">
        <v>409</v>
      </c>
      <c r="C609" s="20"/>
      <c r="D609" s="6" t="s">
        <v>439</v>
      </c>
      <c r="E609" s="6" t="s">
        <v>440</v>
      </c>
      <c r="F609" s="6" t="s">
        <v>441</v>
      </c>
      <c r="G609" s="6" t="s">
        <v>442</v>
      </c>
    </row>
    <row r="610" spans="1:7" ht="15" customHeight="1" x14ac:dyDescent="0.15">
      <c r="A610" s="6">
        <v>1</v>
      </c>
      <c r="B610" s="20">
        <v>2</v>
      </c>
      <c r="C610" s="20"/>
      <c r="D610" s="6">
        <v>3</v>
      </c>
      <c r="E610" s="6">
        <v>4</v>
      </c>
      <c r="F610" s="6">
        <v>5</v>
      </c>
      <c r="G610" s="6">
        <v>6</v>
      </c>
    </row>
    <row r="611" spans="1:7" ht="60" customHeight="1" x14ac:dyDescent="0.15">
      <c r="A611" s="6" t="s">
        <v>510</v>
      </c>
      <c r="B611" s="19" t="s">
        <v>511</v>
      </c>
      <c r="C611" s="19"/>
      <c r="D611" s="6" t="s">
        <v>54</v>
      </c>
      <c r="E611" s="9">
        <v>1</v>
      </c>
      <c r="F611" s="9">
        <v>35000</v>
      </c>
      <c r="G611" s="9">
        <v>35000</v>
      </c>
    </row>
    <row r="612" spans="1:7" ht="24.95" customHeight="1" x14ac:dyDescent="0.15">
      <c r="A612" s="26" t="s">
        <v>445</v>
      </c>
      <c r="B612" s="26"/>
      <c r="C612" s="26"/>
      <c r="D612" s="26"/>
      <c r="E612" s="10">
        <f>SUBTOTAL(9,E611:E611)</f>
        <v>1</v>
      </c>
      <c r="F612" s="10" t="s">
        <v>400</v>
      </c>
      <c r="G612" s="10">
        <f>SUBTOTAL(9,G611:G611)</f>
        <v>35000</v>
      </c>
    </row>
    <row r="613" spans="1:7" ht="60" customHeight="1" x14ac:dyDescent="0.15">
      <c r="A613" s="6" t="s">
        <v>512</v>
      </c>
      <c r="B613" s="19" t="s">
        <v>513</v>
      </c>
      <c r="C613" s="19"/>
      <c r="D613" s="6" t="s">
        <v>54</v>
      </c>
      <c r="E613" s="9">
        <v>1</v>
      </c>
      <c r="F613" s="9">
        <v>30000</v>
      </c>
      <c r="G613" s="9">
        <v>30000</v>
      </c>
    </row>
    <row r="614" spans="1:7" ht="24.95" customHeight="1" x14ac:dyDescent="0.15">
      <c r="A614" s="26" t="s">
        <v>445</v>
      </c>
      <c r="B614" s="26"/>
      <c r="C614" s="26"/>
      <c r="D614" s="26"/>
      <c r="E614" s="10">
        <f>SUBTOTAL(9,E613:E613)</f>
        <v>1</v>
      </c>
      <c r="F614" s="10" t="s">
        <v>400</v>
      </c>
      <c r="G614" s="10">
        <f>SUBTOTAL(9,G613:G613)</f>
        <v>30000</v>
      </c>
    </row>
    <row r="615" spans="1:7" ht="80.099999999999994" customHeight="1" x14ac:dyDescent="0.15">
      <c r="A615" s="6" t="s">
        <v>514</v>
      </c>
      <c r="B615" s="19" t="s">
        <v>515</v>
      </c>
      <c r="C615" s="19"/>
      <c r="D615" s="6" t="s">
        <v>54</v>
      </c>
      <c r="E615" s="9">
        <v>1</v>
      </c>
      <c r="F615" s="9">
        <v>35000</v>
      </c>
      <c r="G615" s="9">
        <v>35000</v>
      </c>
    </row>
    <row r="616" spans="1:7" ht="24.95" customHeight="1" x14ac:dyDescent="0.15">
      <c r="A616" s="26" t="s">
        <v>445</v>
      </c>
      <c r="B616" s="26"/>
      <c r="C616" s="26"/>
      <c r="D616" s="26"/>
      <c r="E616" s="10">
        <f>SUBTOTAL(9,E615:E615)</f>
        <v>1</v>
      </c>
      <c r="F616" s="10" t="s">
        <v>400</v>
      </c>
      <c r="G616" s="10">
        <f>SUBTOTAL(9,G615:G615)</f>
        <v>35000</v>
      </c>
    </row>
    <row r="617" spans="1:7" ht="24.95" customHeight="1" x14ac:dyDescent="0.15">
      <c r="A617" s="26" t="s">
        <v>446</v>
      </c>
      <c r="B617" s="26"/>
      <c r="C617" s="26"/>
      <c r="D617" s="26"/>
      <c r="E617" s="26"/>
      <c r="F617" s="26"/>
      <c r="G617" s="10">
        <f>SUBTOTAL(9,G611:G616)</f>
        <v>100000</v>
      </c>
    </row>
    <row r="618" spans="1:7" ht="24.95" customHeight="1" x14ac:dyDescent="0.15"/>
    <row r="619" spans="1:7" ht="20.100000000000001" customHeight="1" x14ac:dyDescent="0.15">
      <c r="A619" s="24" t="s">
        <v>333</v>
      </c>
      <c r="B619" s="24"/>
      <c r="C619" s="25" t="s">
        <v>204</v>
      </c>
      <c r="D619" s="25"/>
      <c r="E619" s="25"/>
      <c r="F619" s="25"/>
      <c r="G619" s="25"/>
    </row>
    <row r="620" spans="1:7" ht="20.100000000000001" customHeight="1" x14ac:dyDescent="0.15">
      <c r="A620" s="24" t="s">
        <v>334</v>
      </c>
      <c r="B620" s="24"/>
      <c r="C620" s="25" t="s">
        <v>335</v>
      </c>
      <c r="D620" s="25"/>
      <c r="E620" s="25"/>
      <c r="F620" s="25"/>
      <c r="G620" s="25"/>
    </row>
    <row r="621" spans="1:7" ht="24.95" customHeight="1" x14ac:dyDescent="0.15">
      <c r="A621" s="24" t="s">
        <v>336</v>
      </c>
      <c r="B621" s="24"/>
      <c r="C621" s="25" t="s">
        <v>305</v>
      </c>
      <c r="D621" s="25"/>
      <c r="E621" s="25"/>
      <c r="F621" s="25"/>
      <c r="G621" s="25"/>
    </row>
    <row r="622" spans="1:7" ht="15" customHeight="1" x14ac:dyDescent="0.15"/>
    <row r="623" spans="1:7" ht="24.95" customHeight="1" x14ac:dyDescent="0.15">
      <c r="A623" s="15" t="s">
        <v>447</v>
      </c>
      <c r="B623" s="15"/>
      <c r="C623" s="15"/>
      <c r="D623" s="15"/>
      <c r="E623" s="15"/>
      <c r="F623" s="15"/>
      <c r="G623" s="15"/>
    </row>
    <row r="624" spans="1:7" ht="15" customHeight="1" x14ac:dyDescent="0.15"/>
    <row r="625" spans="1:7" ht="50.1" customHeight="1" x14ac:dyDescent="0.15">
      <c r="A625" s="6" t="s">
        <v>236</v>
      </c>
      <c r="B625" s="20" t="s">
        <v>409</v>
      </c>
      <c r="C625" s="20"/>
      <c r="D625" s="6" t="s">
        <v>439</v>
      </c>
      <c r="E625" s="6" t="s">
        <v>440</v>
      </c>
      <c r="F625" s="6" t="s">
        <v>441</v>
      </c>
      <c r="G625" s="6" t="s">
        <v>442</v>
      </c>
    </row>
    <row r="626" spans="1:7" ht="15" customHeight="1" x14ac:dyDescent="0.15">
      <c r="A626" s="6">
        <v>1</v>
      </c>
      <c r="B626" s="20">
        <v>2</v>
      </c>
      <c r="C626" s="20"/>
      <c r="D626" s="6">
        <v>3</v>
      </c>
      <c r="E626" s="6">
        <v>4</v>
      </c>
      <c r="F626" s="6">
        <v>5</v>
      </c>
      <c r="G626" s="6">
        <v>6</v>
      </c>
    </row>
    <row r="627" spans="1:7" ht="60" customHeight="1" x14ac:dyDescent="0.15">
      <c r="A627" s="6" t="s">
        <v>516</v>
      </c>
      <c r="B627" s="19" t="s">
        <v>517</v>
      </c>
      <c r="C627" s="19"/>
      <c r="D627" s="6" t="s">
        <v>54</v>
      </c>
      <c r="E627" s="9">
        <v>1</v>
      </c>
      <c r="F627" s="9">
        <v>5000</v>
      </c>
      <c r="G627" s="9">
        <v>5000</v>
      </c>
    </row>
    <row r="628" spans="1:7" ht="24.95" customHeight="1" x14ac:dyDescent="0.15">
      <c r="A628" s="26" t="s">
        <v>445</v>
      </c>
      <c r="B628" s="26"/>
      <c r="C628" s="26"/>
      <c r="D628" s="26"/>
      <c r="E628" s="10">
        <f>SUBTOTAL(9,E627:E627)</f>
        <v>1</v>
      </c>
      <c r="F628" s="10" t="s">
        <v>400</v>
      </c>
      <c r="G628" s="10">
        <f>SUBTOTAL(9,G627:G627)</f>
        <v>5000</v>
      </c>
    </row>
    <row r="629" spans="1:7" ht="60" customHeight="1" x14ac:dyDescent="0.15">
      <c r="A629" s="6" t="s">
        <v>518</v>
      </c>
      <c r="B629" s="19" t="s">
        <v>519</v>
      </c>
      <c r="C629" s="19"/>
      <c r="D629" s="6" t="s">
        <v>54</v>
      </c>
      <c r="E629" s="9">
        <v>1</v>
      </c>
      <c r="F629" s="9">
        <v>5000</v>
      </c>
      <c r="G629" s="9">
        <v>5000</v>
      </c>
    </row>
    <row r="630" spans="1:7" ht="24.95" customHeight="1" x14ac:dyDescent="0.15">
      <c r="A630" s="26" t="s">
        <v>445</v>
      </c>
      <c r="B630" s="26"/>
      <c r="C630" s="26"/>
      <c r="D630" s="26"/>
      <c r="E630" s="10">
        <f>SUBTOTAL(9,E629:E629)</f>
        <v>1</v>
      </c>
      <c r="F630" s="10" t="s">
        <v>400</v>
      </c>
      <c r="G630" s="10">
        <f>SUBTOTAL(9,G629:G629)</f>
        <v>5000</v>
      </c>
    </row>
    <row r="631" spans="1:7" ht="80.099999999999994" customHeight="1" x14ac:dyDescent="0.15">
      <c r="A631" s="6" t="s">
        <v>520</v>
      </c>
      <c r="B631" s="19" t="s">
        <v>521</v>
      </c>
      <c r="C631" s="19"/>
      <c r="D631" s="6" t="s">
        <v>54</v>
      </c>
      <c r="E631" s="9">
        <v>1</v>
      </c>
      <c r="F631" s="9">
        <v>10000</v>
      </c>
      <c r="G631" s="9">
        <v>10000</v>
      </c>
    </row>
    <row r="632" spans="1:7" ht="24.95" customHeight="1" x14ac:dyDescent="0.15">
      <c r="A632" s="26" t="s">
        <v>445</v>
      </c>
      <c r="B632" s="26"/>
      <c r="C632" s="26"/>
      <c r="D632" s="26"/>
      <c r="E632" s="10">
        <f>SUBTOTAL(9,E631:E631)</f>
        <v>1</v>
      </c>
      <c r="F632" s="10" t="s">
        <v>400</v>
      </c>
      <c r="G632" s="10">
        <f>SUBTOTAL(9,G631:G631)</f>
        <v>10000</v>
      </c>
    </row>
    <row r="633" spans="1:7" ht="39.950000000000003" customHeight="1" x14ac:dyDescent="0.15">
      <c r="A633" s="6" t="s">
        <v>522</v>
      </c>
      <c r="B633" s="19" t="s">
        <v>523</v>
      </c>
      <c r="C633" s="19"/>
      <c r="D633" s="6" t="s">
        <v>54</v>
      </c>
      <c r="E633" s="9">
        <v>1</v>
      </c>
      <c r="F633" s="9">
        <v>45000</v>
      </c>
      <c r="G633" s="9">
        <v>45000</v>
      </c>
    </row>
    <row r="634" spans="1:7" ht="24.95" customHeight="1" x14ac:dyDescent="0.15">
      <c r="A634" s="26" t="s">
        <v>445</v>
      </c>
      <c r="B634" s="26"/>
      <c r="C634" s="26"/>
      <c r="D634" s="26"/>
      <c r="E634" s="10">
        <f>SUBTOTAL(9,E633:E633)</f>
        <v>1</v>
      </c>
      <c r="F634" s="10" t="s">
        <v>400</v>
      </c>
      <c r="G634" s="10">
        <f>SUBTOTAL(9,G633:G633)</f>
        <v>45000</v>
      </c>
    </row>
    <row r="635" spans="1:7" ht="39.950000000000003" customHeight="1" x14ac:dyDescent="0.15">
      <c r="A635" s="6" t="s">
        <v>524</v>
      </c>
      <c r="B635" s="19" t="s">
        <v>525</v>
      </c>
      <c r="C635" s="19"/>
      <c r="D635" s="6" t="s">
        <v>54</v>
      </c>
      <c r="E635" s="9">
        <v>1</v>
      </c>
      <c r="F635" s="9">
        <v>26400</v>
      </c>
      <c r="G635" s="9">
        <v>26400</v>
      </c>
    </row>
    <row r="636" spans="1:7" ht="24.95" customHeight="1" x14ac:dyDescent="0.15">
      <c r="A636" s="26" t="s">
        <v>445</v>
      </c>
      <c r="B636" s="26"/>
      <c r="C636" s="26"/>
      <c r="D636" s="26"/>
      <c r="E636" s="10">
        <f>SUBTOTAL(9,E635:E635)</f>
        <v>1</v>
      </c>
      <c r="F636" s="10" t="s">
        <v>400</v>
      </c>
      <c r="G636" s="10">
        <f>SUBTOTAL(9,G635:G635)</f>
        <v>26400</v>
      </c>
    </row>
    <row r="637" spans="1:7" ht="24.95" customHeight="1" x14ac:dyDescent="0.15">
      <c r="A637" s="26" t="s">
        <v>446</v>
      </c>
      <c r="B637" s="26"/>
      <c r="C637" s="26"/>
      <c r="D637" s="26"/>
      <c r="E637" s="26"/>
      <c r="F637" s="26"/>
      <c r="G637" s="10">
        <f>SUBTOTAL(9,G627:G636)</f>
        <v>91400</v>
      </c>
    </row>
    <row r="638" spans="1:7" ht="24.95" customHeight="1" x14ac:dyDescent="0.15"/>
    <row r="639" spans="1:7" ht="20.100000000000001" customHeight="1" x14ac:dyDescent="0.15">
      <c r="A639" s="24" t="s">
        <v>333</v>
      </c>
      <c r="B639" s="24"/>
      <c r="C639" s="25" t="s">
        <v>204</v>
      </c>
      <c r="D639" s="25"/>
      <c r="E639" s="25"/>
      <c r="F639" s="25"/>
      <c r="G639" s="25"/>
    </row>
    <row r="640" spans="1:7" ht="20.100000000000001" customHeight="1" x14ac:dyDescent="0.15">
      <c r="A640" s="24" t="s">
        <v>334</v>
      </c>
      <c r="B640" s="24"/>
      <c r="C640" s="25" t="s">
        <v>335</v>
      </c>
      <c r="D640" s="25"/>
      <c r="E640" s="25"/>
      <c r="F640" s="25"/>
      <c r="G640" s="25"/>
    </row>
    <row r="641" spans="1:7" ht="24.95" customHeight="1" x14ac:dyDescent="0.15">
      <c r="A641" s="24" t="s">
        <v>336</v>
      </c>
      <c r="B641" s="24"/>
      <c r="C641" s="25" t="s">
        <v>305</v>
      </c>
      <c r="D641" s="25"/>
      <c r="E641" s="25"/>
      <c r="F641" s="25"/>
      <c r="G641" s="25"/>
    </row>
    <row r="642" spans="1:7" ht="15" customHeight="1" x14ac:dyDescent="0.15"/>
    <row r="643" spans="1:7" ht="24.95" customHeight="1" x14ac:dyDescent="0.15">
      <c r="A643" s="15" t="s">
        <v>526</v>
      </c>
      <c r="B643" s="15"/>
      <c r="C643" s="15"/>
      <c r="D643" s="15"/>
      <c r="E643" s="15"/>
      <c r="F643" s="15"/>
      <c r="G643" s="15"/>
    </row>
    <row r="644" spans="1:7" ht="15" customHeight="1" x14ac:dyDescent="0.15"/>
    <row r="645" spans="1:7" ht="50.1" customHeight="1" x14ac:dyDescent="0.15">
      <c r="A645" s="6" t="s">
        <v>236</v>
      </c>
      <c r="B645" s="20" t="s">
        <v>409</v>
      </c>
      <c r="C645" s="20"/>
      <c r="D645" s="6" t="s">
        <v>439</v>
      </c>
      <c r="E645" s="6" t="s">
        <v>440</v>
      </c>
      <c r="F645" s="6" t="s">
        <v>441</v>
      </c>
      <c r="G645" s="6" t="s">
        <v>442</v>
      </c>
    </row>
    <row r="646" spans="1:7" ht="15" customHeight="1" x14ac:dyDescent="0.15">
      <c r="A646" s="6">
        <v>1</v>
      </c>
      <c r="B646" s="20">
        <v>2</v>
      </c>
      <c r="C646" s="20"/>
      <c r="D646" s="6">
        <v>3</v>
      </c>
      <c r="E646" s="6">
        <v>4</v>
      </c>
      <c r="F646" s="6">
        <v>5</v>
      </c>
      <c r="G646" s="6">
        <v>6</v>
      </c>
    </row>
    <row r="647" spans="1:7" ht="80.099999999999994" customHeight="1" x14ac:dyDescent="0.15">
      <c r="A647" s="6" t="s">
        <v>527</v>
      </c>
      <c r="B647" s="19" t="s">
        <v>528</v>
      </c>
      <c r="C647" s="19"/>
      <c r="D647" s="6" t="s">
        <v>54</v>
      </c>
      <c r="E647" s="9">
        <v>1</v>
      </c>
      <c r="F647" s="9">
        <v>50000</v>
      </c>
      <c r="G647" s="9">
        <v>50000</v>
      </c>
    </row>
    <row r="648" spans="1:7" ht="24.95" customHeight="1" x14ac:dyDescent="0.15">
      <c r="A648" s="26" t="s">
        <v>445</v>
      </c>
      <c r="B648" s="26"/>
      <c r="C648" s="26"/>
      <c r="D648" s="26"/>
      <c r="E648" s="10">
        <f>SUBTOTAL(9,E647:E647)</f>
        <v>1</v>
      </c>
      <c r="F648" s="10" t="s">
        <v>400</v>
      </c>
      <c r="G648" s="10">
        <f>SUBTOTAL(9,G647:G647)</f>
        <v>50000</v>
      </c>
    </row>
    <row r="649" spans="1:7" ht="24.95" customHeight="1" x14ac:dyDescent="0.15">
      <c r="A649" s="26" t="s">
        <v>446</v>
      </c>
      <c r="B649" s="26"/>
      <c r="C649" s="26"/>
      <c r="D649" s="26"/>
      <c r="E649" s="26"/>
      <c r="F649" s="26"/>
      <c r="G649" s="10">
        <f>SUBTOTAL(9,G647:G648)</f>
        <v>50000</v>
      </c>
    </row>
    <row r="650" spans="1:7" ht="24.95" customHeight="1" x14ac:dyDescent="0.15"/>
    <row r="651" spans="1:7" ht="20.100000000000001" customHeight="1" x14ac:dyDescent="0.15">
      <c r="A651" s="24" t="s">
        <v>333</v>
      </c>
      <c r="B651" s="24"/>
      <c r="C651" s="25" t="s">
        <v>214</v>
      </c>
      <c r="D651" s="25"/>
      <c r="E651" s="25"/>
      <c r="F651" s="25"/>
      <c r="G651" s="25"/>
    </row>
    <row r="652" spans="1:7" ht="20.100000000000001" customHeight="1" x14ac:dyDescent="0.15">
      <c r="A652" s="24" t="s">
        <v>334</v>
      </c>
      <c r="B652" s="24"/>
      <c r="C652" s="25" t="s">
        <v>335</v>
      </c>
      <c r="D652" s="25"/>
      <c r="E652" s="25"/>
      <c r="F652" s="25"/>
      <c r="G652" s="25"/>
    </row>
    <row r="653" spans="1:7" ht="24.95" customHeight="1" x14ac:dyDescent="0.15">
      <c r="A653" s="24" t="s">
        <v>336</v>
      </c>
      <c r="B653" s="24"/>
      <c r="C653" s="25" t="s">
        <v>305</v>
      </c>
      <c r="D653" s="25"/>
      <c r="E653" s="25"/>
      <c r="F653" s="25"/>
      <c r="G653" s="25"/>
    </row>
    <row r="654" spans="1:7" ht="15" customHeight="1" x14ac:dyDescent="0.15"/>
    <row r="655" spans="1:7" ht="24.95" customHeight="1" x14ac:dyDescent="0.15">
      <c r="A655" s="15" t="s">
        <v>465</v>
      </c>
      <c r="B655" s="15"/>
      <c r="C655" s="15"/>
      <c r="D655" s="15"/>
      <c r="E655" s="15"/>
      <c r="F655" s="15"/>
      <c r="G655" s="15"/>
    </row>
    <row r="656" spans="1:7" ht="15" customHeight="1" x14ac:dyDescent="0.15"/>
    <row r="657" spans="1:7" ht="50.1" customHeight="1" x14ac:dyDescent="0.15">
      <c r="A657" s="6" t="s">
        <v>236</v>
      </c>
      <c r="B657" s="20" t="s">
        <v>409</v>
      </c>
      <c r="C657" s="20"/>
      <c r="D657" s="6" t="s">
        <v>439</v>
      </c>
      <c r="E657" s="6" t="s">
        <v>440</v>
      </c>
      <c r="F657" s="6" t="s">
        <v>441</v>
      </c>
      <c r="G657" s="6" t="s">
        <v>442</v>
      </c>
    </row>
    <row r="658" spans="1:7" ht="15" customHeight="1" x14ac:dyDescent="0.15">
      <c r="A658" s="6">
        <v>1</v>
      </c>
      <c r="B658" s="20">
        <v>2</v>
      </c>
      <c r="C658" s="20"/>
      <c r="D658" s="6">
        <v>3</v>
      </c>
      <c r="E658" s="6">
        <v>4</v>
      </c>
      <c r="F658" s="6">
        <v>5</v>
      </c>
      <c r="G658" s="6">
        <v>6</v>
      </c>
    </row>
    <row r="659" spans="1:7" ht="20.100000000000001" customHeight="1" x14ac:dyDescent="0.15">
      <c r="A659" s="6" t="s">
        <v>352</v>
      </c>
      <c r="B659" s="19" t="s">
        <v>534</v>
      </c>
      <c r="C659" s="19"/>
      <c r="D659" s="6" t="s">
        <v>54</v>
      </c>
      <c r="E659" s="9">
        <v>1</v>
      </c>
      <c r="F659" s="9">
        <v>81828.399999999994</v>
      </c>
      <c r="G659" s="9">
        <v>81828.399999999994</v>
      </c>
    </row>
    <row r="660" spans="1:7" ht="24.95" customHeight="1" x14ac:dyDescent="0.15">
      <c r="A660" s="26" t="s">
        <v>445</v>
      </c>
      <c r="B660" s="26"/>
      <c r="C660" s="26"/>
      <c r="D660" s="26"/>
      <c r="E660" s="10">
        <f>SUBTOTAL(9,E659:E659)</f>
        <v>1</v>
      </c>
      <c r="F660" s="10" t="s">
        <v>400</v>
      </c>
      <c r="G660" s="10">
        <f>SUBTOTAL(9,G659:G659)</f>
        <v>81828.399999999994</v>
      </c>
    </row>
    <row r="661" spans="1:7" ht="20.100000000000001" customHeight="1" x14ac:dyDescent="0.15">
      <c r="A661" s="6" t="s">
        <v>368</v>
      </c>
      <c r="B661" s="19" t="s">
        <v>536</v>
      </c>
      <c r="C661" s="19"/>
      <c r="D661" s="6" t="s">
        <v>54</v>
      </c>
      <c r="E661" s="9">
        <v>1</v>
      </c>
      <c r="F661" s="9">
        <v>157870</v>
      </c>
      <c r="G661" s="9">
        <v>157870</v>
      </c>
    </row>
    <row r="662" spans="1:7" ht="24.95" customHeight="1" x14ac:dyDescent="0.15">
      <c r="A662" s="26" t="s">
        <v>445</v>
      </c>
      <c r="B662" s="26"/>
      <c r="C662" s="26"/>
      <c r="D662" s="26"/>
      <c r="E662" s="10">
        <f>SUBTOTAL(9,E661:E661)</f>
        <v>1</v>
      </c>
      <c r="F662" s="10" t="s">
        <v>400</v>
      </c>
      <c r="G662" s="10">
        <f>SUBTOTAL(9,G661:G661)</f>
        <v>157870</v>
      </c>
    </row>
    <row r="663" spans="1:7" ht="20.100000000000001" customHeight="1" x14ac:dyDescent="0.15">
      <c r="A663" s="6" t="s">
        <v>372</v>
      </c>
      <c r="B663" s="19" t="s">
        <v>538</v>
      </c>
      <c r="C663" s="19"/>
      <c r="D663" s="6" t="s">
        <v>54</v>
      </c>
      <c r="E663" s="9">
        <v>1</v>
      </c>
      <c r="F663" s="9">
        <v>199132</v>
      </c>
      <c r="G663" s="9">
        <v>199132</v>
      </c>
    </row>
    <row r="664" spans="1:7" ht="24.95" customHeight="1" x14ac:dyDescent="0.15">
      <c r="A664" s="26" t="s">
        <v>445</v>
      </c>
      <c r="B664" s="26"/>
      <c r="C664" s="26"/>
      <c r="D664" s="26"/>
      <c r="E664" s="10">
        <f>SUBTOTAL(9,E663:E663)</f>
        <v>1</v>
      </c>
      <c r="F664" s="10" t="s">
        <v>400</v>
      </c>
      <c r="G664" s="10">
        <f>SUBTOTAL(9,G663:G663)</f>
        <v>199132</v>
      </c>
    </row>
    <row r="665" spans="1:7" ht="24.95" customHeight="1" x14ac:dyDescent="0.15">
      <c r="A665" s="26" t="s">
        <v>446</v>
      </c>
      <c r="B665" s="26"/>
      <c r="C665" s="26"/>
      <c r="D665" s="26"/>
      <c r="E665" s="26"/>
      <c r="F665" s="26"/>
      <c r="G665" s="10">
        <f>SUBTOTAL(9,G659:G664)</f>
        <v>438830.4</v>
      </c>
    </row>
  </sheetData>
  <sheetProtection password="8312" sheet="1" objects="1" scenarios="1"/>
  <mergeCells count="665">
    <mergeCell ref="A662:D662"/>
    <mergeCell ref="B663:C663"/>
    <mergeCell ref="A664:D664"/>
    <mergeCell ref="A665:F665"/>
    <mergeCell ref="B657:C657"/>
    <mergeCell ref="B658:C658"/>
    <mergeCell ref="B659:C659"/>
    <mergeCell ref="A660:D660"/>
    <mergeCell ref="B661:C661"/>
    <mergeCell ref="A652:B652"/>
    <mergeCell ref="C652:G652"/>
    <mergeCell ref="A653:B653"/>
    <mergeCell ref="C653:G653"/>
    <mergeCell ref="A655:G655"/>
    <mergeCell ref="B647:C647"/>
    <mergeCell ref="A648:D648"/>
    <mergeCell ref="A649:F649"/>
    <mergeCell ref="A651:B651"/>
    <mergeCell ref="C651:G651"/>
    <mergeCell ref="A641:B641"/>
    <mergeCell ref="C641:G641"/>
    <mergeCell ref="A643:G643"/>
    <mergeCell ref="B645:C645"/>
    <mergeCell ref="B646:C646"/>
    <mergeCell ref="A637:F637"/>
    <mergeCell ref="A639:B639"/>
    <mergeCell ref="C639:G639"/>
    <mergeCell ref="A640:B640"/>
    <mergeCell ref="C640:G640"/>
    <mergeCell ref="A632:D632"/>
    <mergeCell ref="B633:C633"/>
    <mergeCell ref="A634:D634"/>
    <mergeCell ref="B635:C635"/>
    <mergeCell ref="A636:D636"/>
    <mergeCell ref="B627:C627"/>
    <mergeCell ref="A628:D628"/>
    <mergeCell ref="B629:C629"/>
    <mergeCell ref="A630:D630"/>
    <mergeCell ref="B631:C631"/>
    <mergeCell ref="A621:B621"/>
    <mergeCell ref="C621:G621"/>
    <mergeCell ref="A623:G623"/>
    <mergeCell ref="B625:C625"/>
    <mergeCell ref="B626:C626"/>
    <mergeCell ref="A616:D616"/>
    <mergeCell ref="A617:F617"/>
    <mergeCell ref="A619:B619"/>
    <mergeCell ref="C619:G619"/>
    <mergeCell ref="A620:B620"/>
    <mergeCell ref="C620:G620"/>
    <mergeCell ref="B611:C611"/>
    <mergeCell ref="A612:D612"/>
    <mergeCell ref="B613:C613"/>
    <mergeCell ref="A614:D614"/>
    <mergeCell ref="B615:C615"/>
    <mergeCell ref="A605:B605"/>
    <mergeCell ref="C605:G605"/>
    <mergeCell ref="A607:G607"/>
    <mergeCell ref="B609:C609"/>
    <mergeCell ref="B610:C610"/>
    <mergeCell ref="A601:F601"/>
    <mergeCell ref="A603:B603"/>
    <mergeCell ref="C603:G603"/>
    <mergeCell ref="A604:B604"/>
    <mergeCell ref="C604:G604"/>
    <mergeCell ref="A595:G595"/>
    <mergeCell ref="B597:C597"/>
    <mergeCell ref="B598:C598"/>
    <mergeCell ref="B599:C599"/>
    <mergeCell ref="A600:D600"/>
    <mergeCell ref="A591:B591"/>
    <mergeCell ref="C591:G591"/>
    <mergeCell ref="A592:B592"/>
    <mergeCell ref="C592:G592"/>
    <mergeCell ref="A593:B593"/>
    <mergeCell ref="C593:G593"/>
    <mergeCell ref="B585:C585"/>
    <mergeCell ref="B586:C586"/>
    <mergeCell ref="B587:C587"/>
    <mergeCell ref="A588:D588"/>
    <mergeCell ref="A589:F589"/>
    <mergeCell ref="A580:B580"/>
    <mergeCell ref="C580:G580"/>
    <mergeCell ref="A581:B581"/>
    <mergeCell ref="C581:G581"/>
    <mergeCell ref="A583:G583"/>
    <mergeCell ref="A574:D574"/>
    <mergeCell ref="B575:C575"/>
    <mergeCell ref="A576:D576"/>
    <mergeCell ref="A577:F577"/>
    <mergeCell ref="A579:B579"/>
    <mergeCell ref="C579:G579"/>
    <mergeCell ref="B569:C569"/>
    <mergeCell ref="A570:D570"/>
    <mergeCell ref="B571:C571"/>
    <mergeCell ref="A572:D572"/>
    <mergeCell ref="B573:C573"/>
    <mergeCell ref="A563:G563"/>
    <mergeCell ref="B565:C565"/>
    <mergeCell ref="B566:C566"/>
    <mergeCell ref="B567:C567"/>
    <mergeCell ref="A568:D568"/>
    <mergeCell ref="A559:B559"/>
    <mergeCell ref="C559:G559"/>
    <mergeCell ref="A560:B560"/>
    <mergeCell ref="C560:G560"/>
    <mergeCell ref="A561:B561"/>
    <mergeCell ref="C561:G561"/>
    <mergeCell ref="B553:C553"/>
    <mergeCell ref="A554:D554"/>
    <mergeCell ref="B555:C555"/>
    <mergeCell ref="A556:D556"/>
    <mergeCell ref="A557:F557"/>
    <mergeCell ref="A548:D548"/>
    <mergeCell ref="B549:C549"/>
    <mergeCell ref="A550:D550"/>
    <mergeCell ref="B551:C551"/>
    <mergeCell ref="A552:D552"/>
    <mergeCell ref="B543:C543"/>
    <mergeCell ref="A544:D544"/>
    <mergeCell ref="B545:C545"/>
    <mergeCell ref="A546:D546"/>
    <mergeCell ref="B547:C547"/>
    <mergeCell ref="A538:D538"/>
    <mergeCell ref="B539:C539"/>
    <mergeCell ref="A540:D540"/>
    <mergeCell ref="B541:C541"/>
    <mergeCell ref="A542:D542"/>
    <mergeCell ref="B533:C533"/>
    <mergeCell ref="B534:C534"/>
    <mergeCell ref="B535:C535"/>
    <mergeCell ref="A536:D536"/>
    <mergeCell ref="B537:C537"/>
    <mergeCell ref="A528:B528"/>
    <mergeCell ref="C528:G528"/>
    <mergeCell ref="A529:B529"/>
    <mergeCell ref="C529:G529"/>
    <mergeCell ref="A531:G531"/>
    <mergeCell ref="A522:D522"/>
    <mergeCell ref="B523:C523"/>
    <mergeCell ref="A524:D524"/>
    <mergeCell ref="A525:F525"/>
    <mergeCell ref="A527:B527"/>
    <mergeCell ref="C527:G527"/>
    <mergeCell ref="B517:C517"/>
    <mergeCell ref="B518:C518"/>
    <mergeCell ref="B519:C519"/>
    <mergeCell ref="A520:D520"/>
    <mergeCell ref="B521:C521"/>
    <mergeCell ref="A512:B512"/>
    <mergeCell ref="C512:G512"/>
    <mergeCell ref="A513:B513"/>
    <mergeCell ref="C513:G513"/>
    <mergeCell ref="A515:G515"/>
    <mergeCell ref="A506:D506"/>
    <mergeCell ref="B507:C507"/>
    <mergeCell ref="A508:D508"/>
    <mergeCell ref="A509:F509"/>
    <mergeCell ref="A511:B511"/>
    <mergeCell ref="C511:G511"/>
    <mergeCell ref="B501:C501"/>
    <mergeCell ref="B502:C502"/>
    <mergeCell ref="B503:C503"/>
    <mergeCell ref="A504:D504"/>
    <mergeCell ref="B505:C505"/>
    <mergeCell ref="A496:B496"/>
    <mergeCell ref="C496:G496"/>
    <mergeCell ref="A497:B497"/>
    <mergeCell ref="C497:G497"/>
    <mergeCell ref="A499:G499"/>
    <mergeCell ref="B491:C491"/>
    <mergeCell ref="A492:D492"/>
    <mergeCell ref="A493:F493"/>
    <mergeCell ref="A495:B495"/>
    <mergeCell ref="C495:G495"/>
    <mergeCell ref="A486:D486"/>
    <mergeCell ref="B487:C487"/>
    <mergeCell ref="A488:D488"/>
    <mergeCell ref="B489:C489"/>
    <mergeCell ref="A490:D490"/>
    <mergeCell ref="B481:C481"/>
    <mergeCell ref="A482:D482"/>
    <mergeCell ref="B483:C483"/>
    <mergeCell ref="A484:D484"/>
    <mergeCell ref="B485:C485"/>
    <mergeCell ref="A475:G475"/>
    <mergeCell ref="B477:C477"/>
    <mergeCell ref="B478:C478"/>
    <mergeCell ref="B479:C479"/>
    <mergeCell ref="A480:D480"/>
    <mergeCell ref="A471:B471"/>
    <mergeCell ref="C471:G471"/>
    <mergeCell ref="A472:B472"/>
    <mergeCell ref="C472:G472"/>
    <mergeCell ref="A473:B473"/>
    <mergeCell ref="C473:G473"/>
    <mergeCell ref="B465:C465"/>
    <mergeCell ref="A466:D466"/>
    <mergeCell ref="B467:C467"/>
    <mergeCell ref="A468:D468"/>
    <mergeCell ref="A469:F469"/>
    <mergeCell ref="A459:G459"/>
    <mergeCell ref="B461:C461"/>
    <mergeCell ref="B462:C462"/>
    <mergeCell ref="B463:C463"/>
    <mergeCell ref="A464:D464"/>
    <mergeCell ref="A455:B455"/>
    <mergeCell ref="C455:G455"/>
    <mergeCell ref="A456:B456"/>
    <mergeCell ref="C456:G456"/>
    <mergeCell ref="A457:B457"/>
    <mergeCell ref="C457:G457"/>
    <mergeCell ref="B449:C449"/>
    <mergeCell ref="B450:C450"/>
    <mergeCell ref="B451:C451"/>
    <mergeCell ref="A452:D452"/>
    <mergeCell ref="A453:F453"/>
    <mergeCell ref="A444:B444"/>
    <mergeCell ref="C444:G444"/>
    <mergeCell ref="A445:B445"/>
    <mergeCell ref="C445:G445"/>
    <mergeCell ref="A447:G447"/>
    <mergeCell ref="B439:C439"/>
    <mergeCell ref="A440:D440"/>
    <mergeCell ref="A441:F441"/>
    <mergeCell ref="A443:B443"/>
    <mergeCell ref="C443:G443"/>
    <mergeCell ref="A433:B433"/>
    <mergeCell ref="C433:G433"/>
    <mergeCell ref="A435:G435"/>
    <mergeCell ref="B437:C437"/>
    <mergeCell ref="B438:C438"/>
    <mergeCell ref="A429:F429"/>
    <mergeCell ref="A431:B431"/>
    <mergeCell ref="C431:G431"/>
    <mergeCell ref="A432:B432"/>
    <mergeCell ref="C432:G432"/>
    <mergeCell ref="A424:D424"/>
    <mergeCell ref="B425:C425"/>
    <mergeCell ref="A426:D426"/>
    <mergeCell ref="B427:C427"/>
    <mergeCell ref="A428:D428"/>
    <mergeCell ref="B419:C419"/>
    <mergeCell ref="A420:D420"/>
    <mergeCell ref="B421:C421"/>
    <mergeCell ref="A422:D422"/>
    <mergeCell ref="B423:C423"/>
    <mergeCell ref="A413:B413"/>
    <mergeCell ref="C413:G413"/>
    <mergeCell ref="A415:G415"/>
    <mergeCell ref="B417:C417"/>
    <mergeCell ref="B418:C418"/>
    <mergeCell ref="A408:D408"/>
    <mergeCell ref="A409:F409"/>
    <mergeCell ref="A411:B411"/>
    <mergeCell ref="C411:G411"/>
    <mergeCell ref="A412:B412"/>
    <mergeCell ref="C412:G412"/>
    <mergeCell ref="B403:C403"/>
    <mergeCell ref="A404:D404"/>
    <mergeCell ref="B405:C405"/>
    <mergeCell ref="A406:D406"/>
    <mergeCell ref="B407:C407"/>
    <mergeCell ref="A397:B397"/>
    <mergeCell ref="C397:G397"/>
    <mergeCell ref="A399:G399"/>
    <mergeCell ref="B401:C401"/>
    <mergeCell ref="B402:C402"/>
    <mergeCell ref="A393:F393"/>
    <mergeCell ref="A395:B395"/>
    <mergeCell ref="C395:G395"/>
    <mergeCell ref="A396:B396"/>
    <mergeCell ref="C396:G396"/>
    <mergeCell ref="A387:G387"/>
    <mergeCell ref="B389:C389"/>
    <mergeCell ref="B390:C390"/>
    <mergeCell ref="B391:C391"/>
    <mergeCell ref="A392:D392"/>
    <mergeCell ref="A383:B383"/>
    <mergeCell ref="C383:G383"/>
    <mergeCell ref="A384:B384"/>
    <mergeCell ref="C384:G384"/>
    <mergeCell ref="A385:B385"/>
    <mergeCell ref="C385:G385"/>
    <mergeCell ref="B377:C377"/>
    <mergeCell ref="B378:C378"/>
    <mergeCell ref="B379:C379"/>
    <mergeCell ref="A380:D380"/>
    <mergeCell ref="A381:F381"/>
    <mergeCell ref="A372:B372"/>
    <mergeCell ref="C372:G372"/>
    <mergeCell ref="A373:B373"/>
    <mergeCell ref="C373:G373"/>
    <mergeCell ref="A375:G375"/>
    <mergeCell ref="B367:C367"/>
    <mergeCell ref="A368:D368"/>
    <mergeCell ref="A369:F369"/>
    <mergeCell ref="A371:B371"/>
    <mergeCell ref="C371:G371"/>
    <mergeCell ref="A362:D362"/>
    <mergeCell ref="B363:C363"/>
    <mergeCell ref="A364:D364"/>
    <mergeCell ref="B365:C365"/>
    <mergeCell ref="A366:D366"/>
    <mergeCell ref="B357:C357"/>
    <mergeCell ref="B358:C358"/>
    <mergeCell ref="B359:C359"/>
    <mergeCell ref="A360:D360"/>
    <mergeCell ref="B361:C361"/>
    <mergeCell ref="A352:B352"/>
    <mergeCell ref="C352:G352"/>
    <mergeCell ref="A353:B353"/>
    <mergeCell ref="C353:G353"/>
    <mergeCell ref="A355:G355"/>
    <mergeCell ref="B347:C347"/>
    <mergeCell ref="A348:D348"/>
    <mergeCell ref="A349:F349"/>
    <mergeCell ref="A351:B351"/>
    <mergeCell ref="C351:G351"/>
    <mergeCell ref="A342:D342"/>
    <mergeCell ref="B343:C343"/>
    <mergeCell ref="A344:D344"/>
    <mergeCell ref="B345:C345"/>
    <mergeCell ref="A346:D346"/>
    <mergeCell ref="B337:C337"/>
    <mergeCell ref="A338:D338"/>
    <mergeCell ref="B339:C339"/>
    <mergeCell ref="A340:D340"/>
    <mergeCell ref="B341:C341"/>
    <mergeCell ref="A332:D332"/>
    <mergeCell ref="B333:C333"/>
    <mergeCell ref="A334:D334"/>
    <mergeCell ref="B335:C335"/>
    <mergeCell ref="A336:D336"/>
    <mergeCell ref="B327:C327"/>
    <mergeCell ref="A328:D328"/>
    <mergeCell ref="B329:C329"/>
    <mergeCell ref="A330:D330"/>
    <mergeCell ref="B331:C331"/>
    <mergeCell ref="A321:B321"/>
    <mergeCell ref="C321:G321"/>
    <mergeCell ref="A323:G323"/>
    <mergeCell ref="B325:C325"/>
    <mergeCell ref="B326:C326"/>
    <mergeCell ref="A316:D316"/>
    <mergeCell ref="A317:F317"/>
    <mergeCell ref="A319:B319"/>
    <mergeCell ref="C319:G319"/>
    <mergeCell ref="A320:B320"/>
    <mergeCell ref="C320:G320"/>
    <mergeCell ref="B311:C311"/>
    <mergeCell ref="A312:D312"/>
    <mergeCell ref="B313:C313"/>
    <mergeCell ref="A314:D314"/>
    <mergeCell ref="B315:C315"/>
    <mergeCell ref="A305:B305"/>
    <mergeCell ref="C305:G305"/>
    <mergeCell ref="A307:G307"/>
    <mergeCell ref="B309:C309"/>
    <mergeCell ref="B310:C310"/>
    <mergeCell ref="A300:D300"/>
    <mergeCell ref="A301:F301"/>
    <mergeCell ref="A303:B303"/>
    <mergeCell ref="C303:G303"/>
    <mergeCell ref="A304:B304"/>
    <mergeCell ref="C304:G304"/>
    <mergeCell ref="B295:C295"/>
    <mergeCell ref="A296:D296"/>
    <mergeCell ref="B297:C297"/>
    <mergeCell ref="A298:D298"/>
    <mergeCell ref="B299:C299"/>
    <mergeCell ref="A289:B289"/>
    <mergeCell ref="C289:G289"/>
    <mergeCell ref="A291:G291"/>
    <mergeCell ref="B293:C293"/>
    <mergeCell ref="B294:C294"/>
    <mergeCell ref="A284:D284"/>
    <mergeCell ref="A285:F285"/>
    <mergeCell ref="A287:B287"/>
    <mergeCell ref="C287:G287"/>
    <mergeCell ref="A288:B288"/>
    <mergeCell ref="C288:G288"/>
    <mergeCell ref="B279:C279"/>
    <mergeCell ref="A280:D280"/>
    <mergeCell ref="B281:C281"/>
    <mergeCell ref="A282:D282"/>
    <mergeCell ref="B283:C283"/>
    <mergeCell ref="A274:D274"/>
    <mergeCell ref="B275:C275"/>
    <mergeCell ref="A276:D276"/>
    <mergeCell ref="B277:C277"/>
    <mergeCell ref="A278:D278"/>
    <mergeCell ref="B269:C269"/>
    <mergeCell ref="B270:C270"/>
    <mergeCell ref="B271:C271"/>
    <mergeCell ref="A272:D272"/>
    <mergeCell ref="B273:C273"/>
    <mergeCell ref="A264:B264"/>
    <mergeCell ref="C264:G264"/>
    <mergeCell ref="A265:B265"/>
    <mergeCell ref="C265:G265"/>
    <mergeCell ref="A267:G267"/>
    <mergeCell ref="B259:C259"/>
    <mergeCell ref="A260:D260"/>
    <mergeCell ref="A261:F261"/>
    <mergeCell ref="A263:B263"/>
    <mergeCell ref="C263:G263"/>
    <mergeCell ref="A254:D254"/>
    <mergeCell ref="B255:C255"/>
    <mergeCell ref="A256:D256"/>
    <mergeCell ref="B257:C257"/>
    <mergeCell ref="A258:D258"/>
    <mergeCell ref="B249:C249"/>
    <mergeCell ref="A250:D250"/>
    <mergeCell ref="B251:C251"/>
    <mergeCell ref="A252:D252"/>
    <mergeCell ref="B253:C253"/>
    <mergeCell ref="A243:B243"/>
    <mergeCell ref="C243:G243"/>
    <mergeCell ref="A245:G245"/>
    <mergeCell ref="B247:C247"/>
    <mergeCell ref="B248:C248"/>
    <mergeCell ref="A239:F239"/>
    <mergeCell ref="A241:B241"/>
    <mergeCell ref="C241:G241"/>
    <mergeCell ref="A242:B242"/>
    <mergeCell ref="C242:G242"/>
    <mergeCell ref="A233:G233"/>
    <mergeCell ref="B235:C235"/>
    <mergeCell ref="B236:C236"/>
    <mergeCell ref="B237:C237"/>
    <mergeCell ref="A238:D238"/>
    <mergeCell ref="A229:B229"/>
    <mergeCell ref="C229:G229"/>
    <mergeCell ref="A230:B230"/>
    <mergeCell ref="C230:G230"/>
    <mergeCell ref="A231:B231"/>
    <mergeCell ref="C231:G231"/>
    <mergeCell ref="B223:C223"/>
    <mergeCell ref="B224:C224"/>
    <mergeCell ref="B225:C225"/>
    <mergeCell ref="A226:D226"/>
    <mergeCell ref="A227:F227"/>
    <mergeCell ref="A218:B218"/>
    <mergeCell ref="C218:G218"/>
    <mergeCell ref="A219:B219"/>
    <mergeCell ref="C219:G219"/>
    <mergeCell ref="A221:G221"/>
    <mergeCell ref="B213:C213"/>
    <mergeCell ref="A214:D214"/>
    <mergeCell ref="A215:F215"/>
    <mergeCell ref="A217:B217"/>
    <mergeCell ref="C217:G217"/>
    <mergeCell ref="A207:B207"/>
    <mergeCell ref="C207:G207"/>
    <mergeCell ref="A209:G209"/>
    <mergeCell ref="B211:C211"/>
    <mergeCell ref="B212:C212"/>
    <mergeCell ref="A203:F203"/>
    <mergeCell ref="A205:B205"/>
    <mergeCell ref="C205:G205"/>
    <mergeCell ref="A206:B206"/>
    <mergeCell ref="C206:G206"/>
    <mergeCell ref="A198:D198"/>
    <mergeCell ref="B199:C199"/>
    <mergeCell ref="A200:D200"/>
    <mergeCell ref="B201:C201"/>
    <mergeCell ref="A202:D202"/>
    <mergeCell ref="B193:C193"/>
    <mergeCell ref="A194:D194"/>
    <mergeCell ref="B195:C195"/>
    <mergeCell ref="A196:D196"/>
    <mergeCell ref="B197:C197"/>
    <mergeCell ref="A187:B187"/>
    <mergeCell ref="C187:G187"/>
    <mergeCell ref="A189:G189"/>
    <mergeCell ref="B191:C191"/>
    <mergeCell ref="B192:C192"/>
    <mergeCell ref="A183:F183"/>
    <mergeCell ref="A185:B185"/>
    <mergeCell ref="C185:G185"/>
    <mergeCell ref="A186:B186"/>
    <mergeCell ref="C186:G186"/>
    <mergeCell ref="A178:D178"/>
    <mergeCell ref="B179:C179"/>
    <mergeCell ref="A180:D180"/>
    <mergeCell ref="B181:C181"/>
    <mergeCell ref="A182:D182"/>
    <mergeCell ref="B173:C173"/>
    <mergeCell ref="B174:C174"/>
    <mergeCell ref="B175:C175"/>
    <mergeCell ref="A176:D176"/>
    <mergeCell ref="B177:C177"/>
    <mergeCell ref="A168:B168"/>
    <mergeCell ref="C168:G168"/>
    <mergeCell ref="A169:B169"/>
    <mergeCell ref="C169:G169"/>
    <mergeCell ref="A171:G171"/>
    <mergeCell ref="B162:C162"/>
    <mergeCell ref="B163:C163"/>
    <mergeCell ref="A164:D164"/>
    <mergeCell ref="A165:F165"/>
    <mergeCell ref="A167:B167"/>
    <mergeCell ref="C167:G167"/>
    <mergeCell ref="A156:B156"/>
    <mergeCell ref="C156:G156"/>
    <mergeCell ref="A158:G158"/>
    <mergeCell ref="B160:C160"/>
    <mergeCell ref="B161:C161"/>
    <mergeCell ref="A152:F152"/>
    <mergeCell ref="A154:B154"/>
    <mergeCell ref="C154:G154"/>
    <mergeCell ref="A155:B155"/>
    <mergeCell ref="C155:G155"/>
    <mergeCell ref="A146:G146"/>
    <mergeCell ref="B148:C148"/>
    <mergeCell ref="B149:C149"/>
    <mergeCell ref="B150:C150"/>
    <mergeCell ref="A151:D151"/>
    <mergeCell ref="A142:B142"/>
    <mergeCell ref="C142:G142"/>
    <mergeCell ref="A143:B143"/>
    <mergeCell ref="C143:G143"/>
    <mergeCell ref="A144:B144"/>
    <mergeCell ref="C144:G144"/>
    <mergeCell ref="B136:C136"/>
    <mergeCell ref="A137:D137"/>
    <mergeCell ref="B138:C138"/>
    <mergeCell ref="A139:D139"/>
    <mergeCell ref="A140:F140"/>
    <mergeCell ref="A131:D131"/>
    <mergeCell ref="B132:C132"/>
    <mergeCell ref="A133:D133"/>
    <mergeCell ref="B134:C134"/>
    <mergeCell ref="A135:D135"/>
    <mergeCell ref="B126:C126"/>
    <mergeCell ref="B127:C127"/>
    <mergeCell ref="B128:C128"/>
    <mergeCell ref="A129:D129"/>
    <mergeCell ref="B130:C130"/>
    <mergeCell ref="A121:B121"/>
    <mergeCell ref="C121:G121"/>
    <mergeCell ref="A122:B122"/>
    <mergeCell ref="C122:G122"/>
    <mergeCell ref="A124:G124"/>
    <mergeCell ref="B116:C116"/>
    <mergeCell ref="A117:D117"/>
    <mergeCell ref="A118:F118"/>
    <mergeCell ref="A120:B120"/>
    <mergeCell ref="C120:G120"/>
    <mergeCell ref="A111:D111"/>
    <mergeCell ref="B112:C112"/>
    <mergeCell ref="A113:D113"/>
    <mergeCell ref="B114:C114"/>
    <mergeCell ref="A115:D115"/>
    <mergeCell ref="B106:C106"/>
    <mergeCell ref="A107:D107"/>
    <mergeCell ref="B108:C108"/>
    <mergeCell ref="A109:D109"/>
    <mergeCell ref="B110:C110"/>
    <mergeCell ref="A101:D101"/>
    <mergeCell ref="B102:C102"/>
    <mergeCell ref="A103:D103"/>
    <mergeCell ref="B104:C104"/>
    <mergeCell ref="A105:D105"/>
    <mergeCell ref="B96:C96"/>
    <mergeCell ref="A97:D97"/>
    <mergeCell ref="B98:C98"/>
    <mergeCell ref="A99:D99"/>
    <mergeCell ref="B100:C100"/>
    <mergeCell ref="A90:B90"/>
    <mergeCell ref="C90:G90"/>
    <mergeCell ref="A92:G92"/>
    <mergeCell ref="B94:C94"/>
    <mergeCell ref="B95:C95"/>
    <mergeCell ref="A85:D85"/>
    <mergeCell ref="A86:F86"/>
    <mergeCell ref="A88:B88"/>
    <mergeCell ref="C88:G88"/>
    <mergeCell ref="A89:B89"/>
    <mergeCell ref="C89:G89"/>
    <mergeCell ref="B80:C80"/>
    <mergeCell ref="A81:D81"/>
    <mergeCell ref="B82:C82"/>
    <mergeCell ref="A83:D83"/>
    <mergeCell ref="B84:C84"/>
    <mergeCell ref="A74:B74"/>
    <mergeCell ref="C74:G74"/>
    <mergeCell ref="A76:G76"/>
    <mergeCell ref="B78:C78"/>
    <mergeCell ref="B79:C79"/>
    <mergeCell ref="A69:D69"/>
    <mergeCell ref="A70:F70"/>
    <mergeCell ref="A72:B72"/>
    <mergeCell ref="C72:G72"/>
    <mergeCell ref="A73:B73"/>
    <mergeCell ref="C73:G73"/>
    <mergeCell ref="B64:C64"/>
    <mergeCell ref="A65:D65"/>
    <mergeCell ref="B66:C66"/>
    <mergeCell ref="A67:D67"/>
    <mergeCell ref="B68:C68"/>
    <mergeCell ref="A58:B58"/>
    <mergeCell ref="C58:G58"/>
    <mergeCell ref="A60:G60"/>
    <mergeCell ref="B62:C62"/>
    <mergeCell ref="B63:C63"/>
    <mergeCell ref="A53:D53"/>
    <mergeCell ref="A54:F54"/>
    <mergeCell ref="A56:B56"/>
    <mergeCell ref="C56:G56"/>
    <mergeCell ref="A57:B57"/>
    <mergeCell ref="C57:G57"/>
    <mergeCell ref="B48:C48"/>
    <mergeCell ref="A49:D49"/>
    <mergeCell ref="B50:C50"/>
    <mergeCell ref="A51:D51"/>
    <mergeCell ref="B52:C52"/>
    <mergeCell ref="A43:D43"/>
    <mergeCell ref="B44:C44"/>
    <mergeCell ref="A45:D45"/>
    <mergeCell ref="B46:C46"/>
    <mergeCell ref="A47:D47"/>
    <mergeCell ref="B38:C38"/>
    <mergeCell ref="B39:C39"/>
    <mergeCell ref="B40:C40"/>
    <mergeCell ref="A41:D41"/>
    <mergeCell ref="B42:C42"/>
    <mergeCell ref="A33:B33"/>
    <mergeCell ref="C33:G33"/>
    <mergeCell ref="A34:B34"/>
    <mergeCell ref="C34:G34"/>
    <mergeCell ref="A36:G36"/>
    <mergeCell ref="A27:D27"/>
    <mergeCell ref="B28:C28"/>
    <mergeCell ref="A29:D29"/>
    <mergeCell ref="A30:F30"/>
    <mergeCell ref="A32:B32"/>
    <mergeCell ref="C32:G32"/>
    <mergeCell ref="B22:C22"/>
    <mergeCell ref="A23:D23"/>
    <mergeCell ref="B24:C24"/>
    <mergeCell ref="A25:D25"/>
    <mergeCell ref="B26:C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5" t="s">
        <v>540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15"/>
    <row r="4" spans="1:13" ht="24.95" customHeight="1" x14ac:dyDescent="0.15">
      <c r="A4" s="15" t="s">
        <v>541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4.95" customHeight="1" x14ac:dyDescent="0.15"/>
    <row r="6" spans="1:13" ht="50.1" customHeight="1" x14ac:dyDescent="0.15">
      <c r="A6" s="20" t="s">
        <v>236</v>
      </c>
      <c r="B6" s="20" t="s">
        <v>40</v>
      </c>
      <c r="C6" s="20" t="s">
        <v>542</v>
      </c>
      <c r="D6" s="20" t="s">
        <v>543</v>
      </c>
      <c r="E6" s="20"/>
      <c r="F6" s="20"/>
      <c r="G6" s="20" t="s">
        <v>544</v>
      </c>
      <c r="H6" s="20"/>
      <c r="I6" s="20"/>
      <c r="J6" s="20" t="s">
        <v>545</v>
      </c>
      <c r="K6" s="20"/>
      <c r="L6" s="20"/>
    </row>
    <row r="7" spans="1:13" ht="50.1" customHeight="1" x14ac:dyDescent="0.15">
      <c r="A7" s="20"/>
      <c r="B7" s="20"/>
      <c r="C7" s="20"/>
      <c r="D7" s="6" t="s">
        <v>546</v>
      </c>
      <c r="E7" s="6" t="s">
        <v>547</v>
      </c>
      <c r="F7" s="6" t="s">
        <v>548</v>
      </c>
      <c r="G7" s="6" t="s">
        <v>546</v>
      </c>
      <c r="H7" s="6" t="s">
        <v>547</v>
      </c>
      <c r="I7" s="6" t="s">
        <v>549</v>
      </c>
      <c r="J7" s="6" t="s">
        <v>546</v>
      </c>
      <c r="K7" s="6" t="s">
        <v>547</v>
      </c>
      <c r="L7" s="6" t="s">
        <v>550</v>
      </c>
    </row>
    <row r="8" spans="1:13" ht="24.95" customHeight="1" x14ac:dyDescent="0.15">
      <c r="A8" s="6" t="s">
        <v>241</v>
      </c>
      <c r="B8" s="6" t="s">
        <v>348</v>
      </c>
      <c r="C8" s="6" t="s">
        <v>349</v>
      </c>
      <c r="D8" s="6" t="s">
        <v>350</v>
      </c>
      <c r="E8" s="6" t="s">
        <v>351</v>
      </c>
      <c r="F8" s="6" t="s">
        <v>352</v>
      </c>
      <c r="G8" s="6" t="s">
        <v>353</v>
      </c>
      <c r="H8" s="6" t="s">
        <v>354</v>
      </c>
      <c r="I8" s="6" t="s">
        <v>355</v>
      </c>
      <c r="J8" s="6" t="s">
        <v>356</v>
      </c>
      <c r="K8" s="6" t="s">
        <v>402</v>
      </c>
      <c r="L8" s="6" t="s">
        <v>367</v>
      </c>
    </row>
    <row r="9" spans="1:13" x14ac:dyDescent="0.15">
      <c r="A9" s="6" t="s">
        <v>54</v>
      </c>
      <c r="B9" s="6" t="s">
        <v>54</v>
      </c>
      <c r="C9" s="6" t="s">
        <v>54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</row>
    <row r="10" spans="1:13" ht="15" customHeight="1" x14ac:dyDescent="0.15"/>
    <row r="11" spans="1:13" ht="24.95" customHeight="1" x14ac:dyDescent="0.15">
      <c r="A11" s="15" t="s">
        <v>551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 customHeight="1" x14ac:dyDescent="0.15"/>
    <row r="13" spans="1:13" ht="24.95" customHeight="1" x14ac:dyDescent="0.15">
      <c r="A13" s="15" t="s">
        <v>552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24.95" customHeight="1" x14ac:dyDescent="0.15"/>
    <row r="15" spans="1:13" ht="50.1" customHeight="1" x14ac:dyDescent="0.15">
      <c r="A15" s="20" t="s">
        <v>236</v>
      </c>
      <c r="B15" s="20" t="s">
        <v>40</v>
      </c>
      <c r="C15" s="20" t="s">
        <v>542</v>
      </c>
      <c r="D15" s="20" t="s">
        <v>543</v>
      </c>
      <c r="E15" s="20"/>
      <c r="F15" s="20"/>
      <c r="G15" s="20" t="s">
        <v>544</v>
      </c>
      <c r="H15" s="20"/>
      <c r="I15" s="20"/>
      <c r="J15" s="20" t="s">
        <v>545</v>
      </c>
      <c r="K15" s="20"/>
      <c r="L15" s="20"/>
    </row>
    <row r="16" spans="1:13" ht="50.1" customHeight="1" x14ac:dyDescent="0.15">
      <c r="A16" s="20"/>
      <c r="B16" s="20"/>
      <c r="C16" s="20"/>
      <c r="D16" s="6" t="s">
        <v>546</v>
      </c>
      <c r="E16" s="6" t="s">
        <v>547</v>
      </c>
      <c r="F16" s="6" t="s">
        <v>548</v>
      </c>
      <c r="G16" s="6" t="s">
        <v>546</v>
      </c>
      <c r="H16" s="6" t="s">
        <v>547</v>
      </c>
      <c r="I16" s="6" t="s">
        <v>549</v>
      </c>
      <c r="J16" s="6" t="s">
        <v>546</v>
      </c>
      <c r="K16" s="6" t="s">
        <v>547</v>
      </c>
      <c r="L16" s="6" t="s">
        <v>550</v>
      </c>
    </row>
    <row r="17" spans="1:13" ht="24.95" customHeight="1" x14ac:dyDescent="0.15">
      <c r="A17" s="6" t="s">
        <v>241</v>
      </c>
      <c r="B17" s="6" t="s">
        <v>348</v>
      </c>
      <c r="C17" s="6" t="s">
        <v>349</v>
      </c>
      <c r="D17" s="6" t="s">
        <v>350</v>
      </c>
      <c r="E17" s="6" t="s">
        <v>351</v>
      </c>
      <c r="F17" s="6" t="s">
        <v>352</v>
      </c>
      <c r="G17" s="6" t="s">
        <v>353</v>
      </c>
      <c r="H17" s="6" t="s">
        <v>354</v>
      </c>
      <c r="I17" s="6" t="s">
        <v>355</v>
      </c>
      <c r="J17" s="6" t="s">
        <v>356</v>
      </c>
      <c r="K17" s="6" t="s">
        <v>402</v>
      </c>
      <c r="L17" s="6" t="s">
        <v>367</v>
      </c>
    </row>
    <row r="18" spans="1:13" ht="50.1" customHeight="1" x14ac:dyDescent="0.15">
      <c r="A18" s="6" t="s">
        <v>241</v>
      </c>
      <c r="B18" s="6" t="s">
        <v>553</v>
      </c>
      <c r="C18" s="7" t="s">
        <v>554</v>
      </c>
      <c r="D18" s="9">
        <v>1</v>
      </c>
      <c r="E18" s="9">
        <v>5000</v>
      </c>
      <c r="F18" s="9">
        <v>5000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3" ht="24.95" customHeight="1" x14ac:dyDescent="0.15">
      <c r="A19" s="27" t="s">
        <v>399</v>
      </c>
      <c r="B19" s="27"/>
      <c r="C19" s="27"/>
      <c r="D19" s="11" t="s">
        <v>54</v>
      </c>
      <c r="E19" s="11" t="s">
        <v>54</v>
      </c>
      <c r="F19" s="11">
        <f>SUM(F18:F18)</f>
        <v>5000</v>
      </c>
      <c r="G19" s="11" t="s">
        <v>54</v>
      </c>
      <c r="H19" s="11" t="s">
        <v>54</v>
      </c>
      <c r="I19" s="11">
        <f>SUM(I18:I18)</f>
        <v>0</v>
      </c>
      <c r="J19" s="11" t="s">
        <v>54</v>
      </c>
      <c r="K19" s="11" t="s">
        <v>54</v>
      </c>
      <c r="L19" s="11">
        <f>SUM(L18:L18)</f>
        <v>0</v>
      </c>
    </row>
    <row r="20" spans="1:13" ht="15" customHeight="1" x14ac:dyDescent="0.15"/>
    <row r="21" spans="1:13" ht="24.95" customHeight="1" x14ac:dyDescent="0.15">
      <c r="A21" s="15" t="s">
        <v>555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24.95" customHeight="1" x14ac:dyDescent="0.15"/>
    <row r="23" spans="1:13" ht="50.1" customHeight="1" x14ac:dyDescent="0.15">
      <c r="A23" s="20" t="s">
        <v>236</v>
      </c>
      <c r="B23" s="20" t="s">
        <v>40</v>
      </c>
      <c r="C23" s="20" t="s">
        <v>542</v>
      </c>
      <c r="D23" s="20" t="s">
        <v>543</v>
      </c>
      <c r="E23" s="20"/>
      <c r="F23" s="20"/>
      <c r="G23" s="20" t="s">
        <v>544</v>
      </c>
      <c r="H23" s="20"/>
      <c r="I23" s="20"/>
      <c r="J23" s="20" t="s">
        <v>545</v>
      </c>
      <c r="K23" s="20"/>
      <c r="L23" s="20"/>
    </row>
    <row r="24" spans="1:13" ht="50.1" customHeight="1" x14ac:dyDescent="0.15">
      <c r="A24" s="20"/>
      <c r="B24" s="20"/>
      <c r="C24" s="20"/>
      <c r="D24" s="6" t="s">
        <v>546</v>
      </c>
      <c r="E24" s="6" t="s">
        <v>547</v>
      </c>
      <c r="F24" s="6" t="s">
        <v>548</v>
      </c>
      <c r="G24" s="6" t="s">
        <v>546</v>
      </c>
      <c r="H24" s="6" t="s">
        <v>547</v>
      </c>
      <c r="I24" s="6" t="s">
        <v>549</v>
      </c>
      <c r="J24" s="6" t="s">
        <v>546</v>
      </c>
      <c r="K24" s="6" t="s">
        <v>547</v>
      </c>
      <c r="L24" s="6" t="s">
        <v>550</v>
      </c>
    </row>
    <row r="25" spans="1:13" ht="24.95" customHeight="1" x14ac:dyDescent="0.15">
      <c r="A25" s="6" t="s">
        <v>241</v>
      </c>
      <c r="B25" s="6" t="s">
        <v>348</v>
      </c>
      <c r="C25" s="6" t="s">
        <v>349</v>
      </c>
      <c r="D25" s="6" t="s">
        <v>350</v>
      </c>
      <c r="E25" s="6" t="s">
        <v>351</v>
      </c>
      <c r="F25" s="6" t="s">
        <v>352</v>
      </c>
      <c r="G25" s="6" t="s">
        <v>353</v>
      </c>
      <c r="H25" s="6" t="s">
        <v>354</v>
      </c>
      <c r="I25" s="6" t="s">
        <v>355</v>
      </c>
      <c r="J25" s="6" t="s">
        <v>356</v>
      </c>
      <c r="K25" s="6" t="s">
        <v>402</v>
      </c>
      <c r="L25" s="6" t="s">
        <v>367</v>
      </c>
    </row>
    <row r="26" spans="1:13" ht="24.95" customHeight="1" x14ac:dyDescent="0.15">
      <c r="A26" s="6" t="s">
        <v>241</v>
      </c>
      <c r="B26" s="6" t="s">
        <v>553</v>
      </c>
      <c r="C26" s="7" t="s">
        <v>556</v>
      </c>
      <c r="D26" s="9">
        <v>61241</v>
      </c>
      <c r="E26" s="9">
        <v>552.99691499999994</v>
      </c>
      <c r="F26" s="9">
        <v>33866084.071515001</v>
      </c>
      <c r="G26" s="9">
        <v>61910</v>
      </c>
      <c r="H26" s="9">
        <v>392.44505798</v>
      </c>
      <c r="I26" s="9">
        <v>24296273.5395418</v>
      </c>
      <c r="J26" s="9">
        <v>66807</v>
      </c>
      <c r="K26" s="9">
        <v>364.10662520300002</v>
      </c>
      <c r="L26" s="9">
        <v>24324871.309936821</v>
      </c>
    </row>
    <row r="27" spans="1:13" ht="24.95" customHeight="1" x14ac:dyDescent="0.15">
      <c r="A27" s="27" t="s">
        <v>399</v>
      </c>
      <c r="B27" s="27"/>
      <c r="C27" s="27"/>
      <c r="D27" s="11" t="s">
        <v>54</v>
      </c>
      <c r="E27" s="11" t="s">
        <v>54</v>
      </c>
      <c r="F27" s="11">
        <f>SUM(F26:F26)</f>
        <v>33866084.071515001</v>
      </c>
      <c r="G27" s="11" t="s">
        <v>54</v>
      </c>
      <c r="H27" s="11" t="s">
        <v>54</v>
      </c>
      <c r="I27" s="11">
        <f>SUM(I26:I26)</f>
        <v>24296273.5395418</v>
      </c>
      <c r="J27" s="11" t="s">
        <v>54</v>
      </c>
      <c r="K27" s="11" t="s">
        <v>54</v>
      </c>
      <c r="L27" s="11">
        <f>SUM(L26:L26)</f>
        <v>24324871.309936821</v>
      </c>
    </row>
    <row r="28" spans="1:13" ht="15" customHeight="1" x14ac:dyDescent="0.15"/>
    <row r="29" spans="1:13" ht="24.95" customHeight="1" x14ac:dyDescent="0.15">
      <c r="A29" s="15" t="s">
        <v>557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 customHeight="1" x14ac:dyDescent="0.15"/>
    <row r="31" spans="1:13" ht="24.95" customHeight="1" x14ac:dyDescent="0.15">
      <c r="A31" s="15" t="s">
        <v>558</v>
      </c>
      <c r="B31" s="15"/>
      <c r="C31" s="15"/>
      <c r="D31" s="15"/>
      <c r="E31" s="15"/>
      <c r="F31" s="15"/>
    </row>
    <row r="32" spans="1:13" ht="24.95" customHeight="1" x14ac:dyDescent="0.15"/>
    <row r="33" spans="1:13" ht="50.1" customHeight="1" x14ac:dyDescent="0.15">
      <c r="A33" s="20" t="s">
        <v>236</v>
      </c>
      <c r="B33" s="20" t="s">
        <v>40</v>
      </c>
      <c r="C33" s="20" t="s">
        <v>542</v>
      </c>
      <c r="D33" s="6" t="s">
        <v>543</v>
      </c>
      <c r="E33" s="6" t="s">
        <v>544</v>
      </c>
      <c r="F33" s="6" t="s">
        <v>545</v>
      </c>
    </row>
    <row r="34" spans="1:13" ht="50.1" customHeight="1" x14ac:dyDescent="0.15">
      <c r="A34" s="20"/>
      <c r="B34" s="20"/>
      <c r="C34" s="20"/>
      <c r="D34" s="6" t="s">
        <v>559</v>
      </c>
      <c r="E34" s="6" t="s">
        <v>559</v>
      </c>
      <c r="F34" s="6" t="s">
        <v>559</v>
      </c>
    </row>
    <row r="35" spans="1:13" ht="24.95" customHeight="1" x14ac:dyDescent="0.15">
      <c r="A35" s="6" t="s">
        <v>241</v>
      </c>
      <c r="B35" s="6" t="s">
        <v>348</v>
      </c>
      <c r="C35" s="6" t="s">
        <v>349</v>
      </c>
      <c r="D35" s="6" t="s">
        <v>350</v>
      </c>
      <c r="E35" s="6" t="s">
        <v>351</v>
      </c>
      <c r="F35" s="6" t="s">
        <v>352</v>
      </c>
    </row>
    <row r="36" spans="1:13" x14ac:dyDescent="0.15">
      <c r="A36" s="6" t="s">
        <v>54</v>
      </c>
      <c r="B36" s="6" t="s">
        <v>54</v>
      </c>
      <c r="C36" s="6" t="s">
        <v>54</v>
      </c>
      <c r="D36" s="6" t="s">
        <v>54</v>
      </c>
      <c r="E36" s="6" t="s">
        <v>54</v>
      </c>
      <c r="F36" s="6" t="s">
        <v>54</v>
      </c>
    </row>
    <row r="37" spans="1:13" ht="15" customHeight="1" x14ac:dyDescent="0.15"/>
    <row r="38" spans="1:13" ht="24.95" customHeight="1" x14ac:dyDescent="0.15">
      <c r="A38" s="15" t="s">
        <v>560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 customHeight="1" x14ac:dyDescent="0.15"/>
    <row r="40" spans="1:13" ht="24.95" customHeight="1" x14ac:dyDescent="0.15">
      <c r="A40" s="15" t="s">
        <v>561</v>
      </c>
      <c r="B40" s="15"/>
      <c r="C40" s="15"/>
      <c r="D40" s="15"/>
      <c r="E40" s="15"/>
      <c r="F40" s="15"/>
    </row>
    <row r="41" spans="1:13" ht="24.95" customHeight="1" x14ac:dyDescent="0.15"/>
    <row r="42" spans="1:13" ht="50.1" customHeight="1" x14ac:dyDescent="0.15">
      <c r="A42" s="20" t="s">
        <v>236</v>
      </c>
      <c r="B42" s="20" t="s">
        <v>40</v>
      </c>
      <c r="C42" s="20" t="s">
        <v>542</v>
      </c>
      <c r="D42" s="6" t="s">
        <v>543</v>
      </c>
      <c r="E42" s="6" t="s">
        <v>544</v>
      </c>
      <c r="F42" s="6" t="s">
        <v>545</v>
      </c>
    </row>
    <row r="43" spans="1:13" ht="50.1" customHeight="1" x14ac:dyDescent="0.15">
      <c r="A43" s="20"/>
      <c r="B43" s="20"/>
      <c r="C43" s="20"/>
      <c r="D43" s="6" t="s">
        <v>559</v>
      </c>
      <c r="E43" s="6" t="s">
        <v>559</v>
      </c>
      <c r="F43" s="6" t="s">
        <v>559</v>
      </c>
    </row>
    <row r="44" spans="1:13" ht="24.95" customHeight="1" x14ac:dyDescent="0.15">
      <c r="A44" s="6" t="s">
        <v>241</v>
      </c>
      <c r="B44" s="6" t="s">
        <v>348</v>
      </c>
      <c r="C44" s="6" t="s">
        <v>349</v>
      </c>
      <c r="D44" s="6" t="s">
        <v>350</v>
      </c>
      <c r="E44" s="6" t="s">
        <v>351</v>
      </c>
      <c r="F44" s="6" t="s">
        <v>352</v>
      </c>
    </row>
    <row r="45" spans="1:13" ht="50.1" customHeight="1" x14ac:dyDescent="0.15">
      <c r="A45" s="6" t="s">
        <v>241</v>
      </c>
      <c r="B45" s="6" t="s">
        <v>81</v>
      </c>
      <c r="C45" s="7" t="s">
        <v>562</v>
      </c>
      <c r="D45" s="9">
        <v>3067251.88</v>
      </c>
      <c r="E45" s="9">
        <v>3036631.88</v>
      </c>
      <c r="F45" s="9">
        <v>0</v>
      </c>
    </row>
    <row r="46" spans="1:13" ht="50.1" customHeight="1" x14ac:dyDescent="0.15">
      <c r="A46" s="6" t="s">
        <v>348</v>
      </c>
      <c r="B46" s="6" t="s">
        <v>75</v>
      </c>
      <c r="C46" s="7" t="s">
        <v>563</v>
      </c>
      <c r="D46" s="9">
        <v>56123</v>
      </c>
      <c r="E46" s="9">
        <v>0</v>
      </c>
      <c r="F46" s="9">
        <v>0</v>
      </c>
    </row>
    <row r="47" spans="1:13" ht="24.95" customHeight="1" x14ac:dyDescent="0.15">
      <c r="A47" s="27" t="s">
        <v>399</v>
      </c>
      <c r="B47" s="27"/>
      <c r="C47" s="27"/>
      <c r="D47" s="11">
        <f>SUM(D45:D46)</f>
        <v>3123374.88</v>
      </c>
      <c r="E47" s="11">
        <f>SUM(E45:E46)</f>
        <v>3036631.88</v>
      </c>
      <c r="F47" s="11">
        <f>SUM(F45:F46)</f>
        <v>0</v>
      </c>
    </row>
    <row r="48" spans="1:13" ht="15" customHeight="1" x14ac:dyDescent="0.15"/>
    <row r="49" spans="1:13" ht="24.95" customHeight="1" x14ac:dyDescent="0.15">
      <c r="A49" s="15" t="s">
        <v>564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" customHeight="1" x14ac:dyDescent="0.15"/>
    <row r="51" spans="1:13" ht="24.95" customHeight="1" x14ac:dyDescent="0.15">
      <c r="A51" s="15" t="s">
        <v>565</v>
      </c>
      <c r="B51" s="15"/>
      <c r="C51" s="15"/>
      <c r="D51" s="15"/>
      <c r="E51" s="15"/>
      <c r="F51" s="15"/>
    </row>
    <row r="52" spans="1:13" ht="24.95" customHeight="1" x14ac:dyDescent="0.15"/>
    <row r="53" spans="1:13" ht="50.1" customHeight="1" x14ac:dyDescent="0.15">
      <c r="A53" s="20" t="s">
        <v>236</v>
      </c>
      <c r="B53" s="20" t="s">
        <v>40</v>
      </c>
      <c r="C53" s="20" t="s">
        <v>542</v>
      </c>
      <c r="D53" s="6" t="s">
        <v>543</v>
      </c>
      <c r="E53" s="6" t="s">
        <v>544</v>
      </c>
      <c r="F53" s="6" t="s">
        <v>545</v>
      </c>
    </row>
    <row r="54" spans="1:13" ht="50.1" customHeight="1" x14ac:dyDescent="0.15">
      <c r="A54" s="20"/>
      <c r="B54" s="20"/>
      <c r="C54" s="20"/>
      <c r="D54" s="6" t="s">
        <v>559</v>
      </c>
      <c r="E54" s="6" t="s">
        <v>559</v>
      </c>
      <c r="F54" s="6" t="s">
        <v>559</v>
      </c>
    </row>
    <row r="55" spans="1:13" ht="24.95" customHeight="1" x14ac:dyDescent="0.15">
      <c r="A55" s="6" t="s">
        <v>241</v>
      </c>
      <c r="B55" s="6" t="s">
        <v>348</v>
      </c>
      <c r="C55" s="6" t="s">
        <v>349</v>
      </c>
      <c r="D55" s="6" t="s">
        <v>350</v>
      </c>
      <c r="E55" s="6" t="s">
        <v>351</v>
      </c>
      <c r="F55" s="6" t="s">
        <v>352</v>
      </c>
    </row>
    <row r="56" spans="1:13" x14ac:dyDescent="0.15">
      <c r="A56" s="6" t="s">
        <v>54</v>
      </c>
      <c r="B56" s="6" t="s">
        <v>54</v>
      </c>
      <c r="C56" s="6" t="s">
        <v>54</v>
      </c>
      <c r="D56" s="6" t="s">
        <v>54</v>
      </c>
      <c r="E56" s="6" t="s">
        <v>54</v>
      </c>
      <c r="F56" s="6" t="s">
        <v>54</v>
      </c>
    </row>
    <row r="57" spans="1:13" ht="15" customHeight="1" x14ac:dyDescent="0.15"/>
    <row r="58" spans="1:13" ht="24.95" customHeight="1" x14ac:dyDescent="0.15">
      <c r="A58" s="15" t="s">
        <v>566</v>
      </c>
      <c r="B58" s="15"/>
      <c r="C58" s="15"/>
      <c r="D58" s="15"/>
      <c r="E58" s="15"/>
      <c r="F58" s="15"/>
    </row>
    <row r="59" spans="1:13" ht="24.95" customHeight="1" x14ac:dyDescent="0.15"/>
    <row r="60" spans="1:13" ht="50.1" customHeight="1" x14ac:dyDescent="0.15">
      <c r="A60" s="20" t="s">
        <v>236</v>
      </c>
      <c r="B60" s="20" t="s">
        <v>40</v>
      </c>
      <c r="C60" s="20" t="s">
        <v>542</v>
      </c>
      <c r="D60" s="6" t="s">
        <v>543</v>
      </c>
      <c r="E60" s="6" t="s">
        <v>544</v>
      </c>
      <c r="F60" s="6" t="s">
        <v>545</v>
      </c>
    </row>
    <row r="61" spans="1:13" ht="50.1" customHeight="1" x14ac:dyDescent="0.15">
      <c r="A61" s="20"/>
      <c r="B61" s="20"/>
      <c r="C61" s="20"/>
      <c r="D61" s="6" t="s">
        <v>567</v>
      </c>
      <c r="E61" s="6" t="s">
        <v>567</v>
      </c>
      <c r="F61" s="6" t="s">
        <v>567</v>
      </c>
    </row>
    <row r="62" spans="1:13" ht="24.95" customHeight="1" x14ac:dyDescent="0.15">
      <c r="A62" s="6" t="s">
        <v>241</v>
      </c>
      <c r="B62" s="6" t="s">
        <v>348</v>
      </c>
      <c r="C62" s="6" t="s">
        <v>349</v>
      </c>
      <c r="D62" s="6" t="s">
        <v>350</v>
      </c>
      <c r="E62" s="6" t="s">
        <v>351</v>
      </c>
      <c r="F62" s="6" t="s">
        <v>352</v>
      </c>
    </row>
    <row r="63" spans="1:13" x14ac:dyDescent="0.15">
      <c r="A63" s="6" t="s">
        <v>54</v>
      </c>
      <c r="B63" s="6" t="s">
        <v>54</v>
      </c>
      <c r="C63" s="6" t="s">
        <v>54</v>
      </c>
      <c r="D63" s="6" t="s">
        <v>54</v>
      </c>
      <c r="E63" s="6" t="s">
        <v>54</v>
      </c>
      <c r="F63" s="6" t="s">
        <v>54</v>
      </c>
    </row>
    <row r="64" spans="1:13" ht="15" customHeight="1" x14ac:dyDescent="0.15"/>
    <row r="65" spans="1:13" ht="24.95" customHeight="1" x14ac:dyDescent="0.15">
      <c r="A65" s="15" t="s">
        <v>568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" customHeight="1" x14ac:dyDescent="0.15"/>
    <row r="67" spans="1:13" ht="24.95" customHeight="1" x14ac:dyDescent="0.15">
      <c r="A67" s="15" t="s">
        <v>569</v>
      </c>
      <c r="B67" s="15"/>
      <c r="C67" s="15"/>
      <c r="D67" s="15"/>
      <c r="E67" s="15"/>
      <c r="F67" s="15"/>
    </row>
    <row r="68" spans="1:13" ht="24.95" customHeight="1" x14ac:dyDescent="0.15"/>
    <row r="69" spans="1:13" ht="50.1" customHeight="1" x14ac:dyDescent="0.15">
      <c r="A69" s="20" t="s">
        <v>236</v>
      </c>
      <c r="B69" s="20" t="s">
        <v>40</v>
      </c>
      <c r="C69" s="20" t="s">
        <v>542</v>
      </c>
      <c r="D69" s="6" t="s">
        <v>543</v>
      </c>
      <c r="E69" s="6" t="s">
        <v>544</v>
      </c>
      <c r="F69" s="6" t="s">
        <v>545</v>
      </c>
    </row>
    <row r="70" spans="1:13" ht="50.1" customHeight="1" x14ac:dyDescent="0.15">
      <c r="A70" s="20"/>
      <c r="B70" s="20"/>
      <c r="C70" s="20"/>
      <c r="D70" s="6" t="s">
        <v>559</v>
      </c>
      <c r="E70" s="6" t="s">
        <v>559</v>
      </c>
      <c r="F70" s="6" t="s">
        <v>559</v>
      </c>
    </row>
    <row r="71" spans="1:13" ht="24.95" customHeight="1" x14ac:dyDescent="0.15">
      <c r="A71" s="6" t="s">
        <v>241</v>
      </c>
      <c r="B71" s="6" t="s">
        <v>348</v>
      </c>
      <c r="C71" s="6" t="s">
        <v>349</v>
      </c>
      <c r="D71" s="6" t="s">
        <v>350</v>
      </c>
      <c r="E71" s="6" t="s">
        <v>351</v>
      </c>
      <c r="F71" s="6" t="s">
        <v>352</v>
      </c>
    </row>
    <row r="72" spans="1:13" x14ac:dyDescent="0.15">
      <c r="A72" s="6" t="s">
        <v>54</v>
      </c>
      <c r="B72" s="6" t="s">
        <v>54</v>
      </c>
      <c r="C72" s="6" t="s">
        <v>54</v>
      </c>
      <c r="D72" s="6" t="s">
        <v>54</v>
      </c>
      <c r="E72" s="6" t="s">
        <v>54</v>
      </c>
      <c r="F72" s="6" t="s">
        <v>54</v>
      </c>
    </row>
  </sheetData>
  <sheetProtection password="8312" sheet="1" objects="1" scenarios="1"/>
  <mergeCells count="50">
    <mergeCell ref="A67:F67"/>
    <mergeCell ref="A69:A70"/>
    <mergeCell ref="B69:B70"/>
    <mergeCell ref="C69:C70"/>
    <mergeCell ref="A58:F58"/>
    <mergeCell ref="A60:A61"/>
    <mergeCell ref="B60:B61"/>
    <mergeCell ref="C60:C61"/>
    <mergeCell ref="A65:M65"/>
    <mergeCell ref="A47:C47"/>
    <mergeCell ref="A49:M49"/>
    <mergeCell ref="A51:F51"/>
    <mergeCell ref="A53:A54"/>
    <mergeCell ref="B53:B54"/>
    <mergeCell ref="C53:C54"/>
    <mergeCell ref="A38:M38"/>
    <mergeCell ref="A40:F40"/>
    <mergeCell ref="A42:A43"/>
    <mergeCell ref="B42:B43"/>
    <mergeCell ref="C42:C43"/>
    <mergeCell ref="A27:C27"/>
    <mergeCell ref="A29:M29"/>
    <mergeCell ref="A31:F31"/>
    <mergeCell ref="A33:A34"/>
    <mergeCell ref="B33:B34"/>
    <mergeCell ref="C33:C34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1" t="s">
        <v>570</v>
      </c>
      <c r="B1" s="21"/>
      <c r="C1" s="21"/>
      <c r="D1" s="21"/>
      <c r="E1" s="21"/>
      <c r="F1" s="21"/>
      <c r="G1" s="21"/>
      <c r="H1" s="21"/>
      <c r="I1" s="21"/>
    </row>
    <row r="2" spans="1:9" ht="24.95" customHeight="1" x14ac:dyDescent="0.15">
      <c r="A2" s="18" t="s">
        <v>571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28" t="s">
        <v>572</v>
      </c>
      <c r="B4" s="28"/>
      <c r="C4" s="28"/>
      <c r="D4" s="28" t="s">
        <v>573</v>
      </c>
      <c r="E4" s="28"/>
      <c r="F4" s="28"/>
      <c r="G4" s="28"/>
      <c r="H4" s="28"/>
      <c r="I4" s="28"/>
    </row>
    <row r="5" spans="1:9" ht="20.100000000000001" customHeight="1" x14ac:dyDescent="0.15">
      <c r="A5" s="20" t="s">
        <v>574</v>
      </c>
      <c r="B5" s="20" t="s">
        <v>575</v>
      </c>
      <c r="C5" s="20" t="s">
        <v>576</v>
      </c>
      <c r="D5" s="20" t="s">
        <v>577</v>
      </c>
      <c r="E5" s="20" t="s">
        <v>578</v>
      </c>
      <c r="F5" s="20" t="s">
        <v>579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6" t="s">
        <v>580</v>
      </c>
      <c r="G6" s="6" t="s">
        <v>581</v>
      </c>
      <c r="H6" s="6" t="s">
        <v>582</v>
      </c>
      <c r="I6" s="6" t="s">
        <v>583</v>
      </c>
    </row>
    <row r="7" spans="1:9" ht="45" customHeight="1" x14ac:dyDescent="0.15">
      <c r="A7" s="6" t="s">
        <v>584</v>
      </c>
      <c r="B7" s="6" t="s">
        <v>348</v>
      </c>
      <c r="C7" s="7" t="s">
        <v>585</v>
      </c>
      <c r="D7" s="7" t="s">
        <v>586</v>
      </c>
      <c r="E7" s="6" t="s">
        <v>15</v>
      </c>
      <c r="F7" s="9">
        <v>0</v>
      </c>
      <c r="G7" s="9">
        <v>60000</v>
      </c>
      <c r="H7" s="9">
        <v>60000</v>
      </c>
      <c r="I7" s="7" t="s">
        <v>587</v>
      </c>
    </row>
    <row r="8" spans="1:9" ht="45" customHeight="1" x14ac:dyDescent="0.15">
      <c r="A8" s="6" t="s">
        <v>588</v>
      </c>
      <c r="B8" s="6" t="s">
        <v>241</v>
      </c>
      <c r="C8" s="7" t="s">
        <v>589</v>
      </c>
      <c r="D8" s="7" t="s">
        <v>590</v>
      </c>
      <c r="E8" s="6" t="s">
        <v>15</v>
      </c>
      <c r="F8" s="9">
        <v>45000</v>
      </c>
      <c r="G8" s="9">
        <v>22902</v>
      </c>
      <c r="H8" s="9">
        <v>-22098</v>
      </c>
      <c r="I8" s="7" t="s">
        <v>587</v>
      </c>
    </row>
    <row r="9" spans="1:9" x14ac:dyDescent="0.15">
      <c r="A9" s="6" t="s">
        <v>591</v>
      </c>
      <c r="B9" s="6" t="s">
        <v>348</v>
      </c>
      <c r="C9" s="7"/>
      <c r="D9" s="7" t="s">
        <v>592</v>
      </c>
      <c r="E9" s="6" t="s">
        <v>15</v>
      </c>
      <c r="F9" s="9">
        <v>167116</v>
      </c>
      <c r="G9" s="9">
        <v>129953</v>
      </c>
      <c r="H9" s="9">
        <v>-37163</v>
      </c>
      <c r="I9" s="7" t="s">
        <v>587</v>
      </c>
    </row>
    <row r="10" spans="1:9" x14ac:dyDescent="0.15">
      <c r="A10" s="6" t="s">
        <v>591</v>
      </c>
      <c r="B10" s="6" t="s">
        <v>349</v>
      </c>
      <c r="C10" s="7"/>
      <c r="D10" s="7" t="s">
        <v>593</v>
      </c>
      <c r="E10" s="6" t="s">
        <v>15</v>
      </c>
      <c r="F10" s="9">
        <v>6156</v>
      </c>
      <c r="G10" s="9">
        <v>5417</v>
      </c>
      <c r="H10" s="9">
        <v>-739</v>
      </c>
      <c r="I10" s="7" t="s">
        <v>587</v>
      </c>
    </row>
    <row r="11" spans="1:9" ht="20.100000000000001" customHeight="1" x14ac:dyDescent="0.15"/>
    <row r="12" spans="1:9" ht="20.100000000000001" customHeight="1" x14ac:dyDescent="0.15">
      <c r="A12" s="28" t="s">
        <v>572</v>
      </c>
      <c r="B12" s="28"/>
      <c r="C12" s="28"/>
      <c r="D12" s="28" t="s">
        <v>594</v>
      </c>
      <c r="E12" s="28"/>
      <c r="F12" s="28"/>
      <c r="G12" s="28"/>
      <c r="H12" s="28"/>
      <c r="I12" s="28"/>
    </row>
    <row r="13" spans="1:9" ht="20.100000000000001" customHeight="1" x14ac:dyDescent="0.15">
      <c r="A13" s="20" t="s">
        <v>574</v>
      </c>
      <c r="B13" s="20" t="s">
        <v>575</v>
      </c>
      <c r="C13" s="20" t="s">
        <v>576</v>
      </c>
      <c r="D13" s="20" t="s">
        <v>577</v>
      </c>
      <c r="E13" s="20" t="s">
        <v>578</v>
      </c>
      <c r="F13" s="20" t="s">
        <v>579</v>
      </c>
      <c r="G13" s="20"/>
      <c r="H13" s="20"/>
      <c r="I13" s="20"/>
    </row>
    <row r="14" spans="1:9" ht="20.100000000000001" customHeight="1" x14ac:dyDescent="0.15">
      <c r="A14" s="20"/>
      <c r="B14" s="20"/>
      <c r="C14" s="20"/>
      <c r="D14" s="20"/>
      <c r="E14" s="20"/>
      <c r="F14" s="6" t="s">
        <v>580</v>
      </c>
      <c r="G14" s="6" t="s">
        <v>581</v>
      </c>
      <c r="H14" s="6" t="s">
        <v>582</v>
      </c>
      <c r="I14" s="6" t="s">
        <v>583</v>
      </c>
    </row>
    <row r="15" spans="1:9" ht="20.100000000000001" customHeight="1" x14ac:dyDescent="0.15">
      <c r="A15" s="20" t="s">
        <v>595</v>
      </c>
      <c r="B15" s="20"/>
      <c r="C15" s="20"/>
      <c r="D15" s="20"/>
      <c r="E15" s="20"/>
      <c r="F15" s="20"/>
      <c r="G15" s="20"/>
      <c r="H15" s="20"/>
      <c r="I15" s="20"/>
    </row>
    <row r="16" spans="1:9" ht="20.100000000000001" customHeight="1" x14ac:dyDescent="0.15"/>
    <row r="17" spans="1:9" ht="20.100000000000001" customHeight="1" x14ac:dyDescent="0.15">
      <c r="A17" s="28" t="s">
        <v>572</v>
      </c>
      <c r="B17" s="28"/>
      <c r="C17" s="28"/>
      <c r="D17" s="28" t="s">
        <v>596</v>
      </c>
      <c r="E17" s="28"/>
      <c r="F17" s="28"/>
      <c r="G17" s="28"/>
      <c r="H17" s="28"/>
      <c r="I17" s="28"/>
    </row>
    <row r="18" spans="1:9" ht="20.100000000000001" customHeight="1" x14ac:dyDescent="0.15">
      <c r="A18" s="20" t="s">
        <v>574</v>
      </c>
      <c r="B18" s="20" t="s">
        <v>575</v>
      </c>
      <c r="C18" s="20" t="s">
        <v>576</v>
      </c>
      <c r="D18" s="20" t="s">
        <v>577</v>
      </c>
      <c r="E18" s="20" t="s">
        <v>578</v>
      </c>
      <c r="F18" s="20" t="s">
        <v>579</v>
      </c>
      <c r="G18" s="20"/>
      <c r="H18" s="20"/>
      <c r="I18" s="20"/>
    </row>
    <row r="19" spans="1:9" ht="20.100000000000001" customHeight="1" x14ac:dyDescent="0.15">
      <c r="A19" s="20"/>
      <c r="B19" s="20"/>
      <c r="C19" s="20"/>
      <c r="D19" s="20"/>
      <c r="E19" s="20"/>
      <c r="F19" s="6" t="s">
        <v>580</v>
      </c>
      <c r="G19" s="6" t="s">
        <v>581</v>
      </c>
      <c r="H19" s="6" t="s">
        <v>582</v>
      </c>
      <c r="I19" s="6" t="s">
        <v>583</v>
      </c>
    </row>
    <row r="20" spans="1:9" ht="20.100000000000001" customHeight="1" x14ac:dyDescent="0.15">
      <c r="A20" s="20" t="s">
        <v>595</v>
      </c>
      <c r="B20" s="20"/>
      <c r="C20" s="20"/>
      <c r="D20" s="20"/>
      <c r="E20" s="20"/>
      <c r="F20" s="20"/>
      <c r="G20" s="20"/>
      <c r="H20" s="20"/>
      <c r="I20" s="20"/>
    </row>
    <row r="21" spans="1:9" ht="20.100000000000001" customHeight="1" x14ac:dyDescent="0.15"/>
    <row r="22" spans="1:9" ht="20.100000000000001" customHeight="1" x14ac:dyDescent="0.15">
      <c r="A22" s="28" t="s">
        <v>572</v>
      </c>
      <c r="B22" s="28"/>
      <c r="C22" s="28"/>
      <c r="D22" s="28" t="s">
        <v>597</v>
      </c>
      <c r="E22" s="28"/>
      <c r="F22" s="28"/>
      <c r="G22" s="28"/>
      <c r="H22" s="28"/>
      <c r="I22" s="28"/>
    </row>
    <row r="23" spans="1:9" ht="20.100000000000001" customHeight="1" x14ac:dyDescent="0.15">
      <c r="A23" s="20" t="s">
        <v>574</v>
      </c>
      <c r="B23" s="20" t="s">
        <v>575</v>
      </c>
      <c r="C23" s="20" t="s">
        <v>576</v>
      </c>
      <c r="D23" s="20" t="s">
        <v>577</v>
      </c>
      <c r="E23" s="20" t="s">
        <v>578</v>
      </c>
      <c r="F23" s="20" t="s">
        <v>579</v>
      </c>
      <c r="G23" s="20"/>
      <c r="H23" s="20"/>
      <c r="I23" s="20"/>
    </row>
    <row r="24" spans="1:9" ht="20.100000000000001" customHeight="1" x14ac:dyDescent="0.15">
      <c r="A24" s="20"/>
      <c r="B24" s="20"/>
      <c r="C24" s="20"/>
      <c r="D24" s="20"/>
      <c r="E24" s="20"/>
      <c r="F24" s="6" t="s">
        <v>580</v>
      </c>
      <c r="G24" s="6" t="s">
        <v>581</v>
      </c>
      <c r="H24" s="6" t="s">
        <v>582</v>
      </c>
      <c r="I24" s="6" t="s">
        <v>583</v>
      </c>
    </row>
    <row r="25" spans="1:9" ht="20.100000000000001" customHeight="1" x14ac:dyDescent="0.15">
      <c r="A25" s="20" t="s">
        <v>595</v>
      </c>
      <c r="B25" s="20"/>
      <c r="C25" s="20"/>
      <c r="D25" s="20"/>
      <c r="E25" s="20"/>
      <c r="F25" s="20"/>
      <c r="G25" s="20"/>
      <c r="H25" s="20"/>
      <c r="I25" s="20"/>
    </row>
    <row r="26" spans="1:9" ht="20.100000000000001" customHeight="1" x14ac:dyDescent="0.15"/>
    <row r="27" spans="1:9" ht="20.100000000000001" customHeight="1" x14ac:dyDescent="0.15"/>
    <row r="28" spans="1:9" ht="30" customHeight="1" x14ac:dyDescent="0.15">
      <c r="A28" s="23" t="s">
        <v>598</v>
      </c>
      <c r="B28" s="23"/>
      <c r="C28" s="3"/>
      <c r="D28" s="8"/>
    </row>
    <row r="29" spans="1:9" ht="9.9499999999999993" customHeight="1" x14ac:dyDescent="0.15">
      <c r="C29" s="5" t="s">
        <v>9</v>
      </c>
      <c r="D29" s="5" t="s">
        <v>10</v>
      </c>
    </row>
    <row r="30" spans="1:9" ht="30" customHeight="1" x14ac:dyDescent="0.15">
      <c r="A30" s="23" t="s">
        <v>599</v>
      </c>
      <c r="B30" s="23"/>
      <c r="C30" s="3"/>
      <c r="D30" s="8"/>
    </row>
    <row r="31" spans="1:9" ht="9.9499999999999993" customHeight="1" x14ac:dyDescent="0.15">
      <c r="C31" s="5" t="s">
        <v>9</v>
      </c>
      <c r="D31" s="5" t="s">
        <v>10</v>
      </c>
    </row>
    <row r="32" spans="1:9" ht="30" customHeight="1" x14ac:dyDescent="0.15">
      <c r="A32" s="23" t="s">
        <v>318</v>
      </c>
      <c r="B32" s="23"/>
      <c r="C32" s="3"/>
      <c r="D32" s="8"/>
    </row>
    <row r="33" spans="1:8" ht="9.9499999999999993" customHeight="1" x14ac:dyDescent="0.15">
      <c r="C33" s="5" t="s">
        <v>9</v>
      </c>
      <c r="D33" s="5" t="s">
        <v>10</v>
      </c>
    </row>
    <row r="34" spans="1:8" ht="30" customHeight="1" x14ac:dyDescent="0.15">
      <c r="A34" s="23" t="s">
        <v>600</v>
      </c>
      <c r="B34" s="23"/>
      <c r="C34" s="8"/>
      <c r="D34" s="3"/>
      <c r="E34" s="29"/>
      <c r="F34" s="29"/>
      <c r="G34" s="29"/>
      <c r="H34" s="29"/>
    </row>
    <row r="35" spans="1:8" ht="9.9499999999999993" customHeight="1" x14ac:dyDescent="0.15">
      <c r="C35" s="5" t="s">
        <v>601</v>
      </c>
      <c r="D35" s="5" t="s">
        <v>9</v>
      </c>
      <c r="E35" s="30" t="s">
        <v>10</v>
      </c>
      <c r="F35" s="30"/>
      <c r="G35" s="30" t="s">
        <v>602</v>
      </c>
      <c r="H35" s="30"/>
    </row>
    <row r="36" spans="1:8" ht="30" customHeight="1" x14ac:dyDescent="0.15">
      <c r="A36" s="23" t="s">
        <v>603</v>
      </c>
      <c r="B36" s="23"/>
      <c r="C36" s="23"/>
    </row>
    <row r="37" spans="1:8" ht="15" customHeight="1" x14ac:dyDescent="0.15"/>
    <row r="38" spans="1:8" ht="20.100000000000001" customHeight="1" x14ac:dyDescent="0.15">
      <c r="B38" s="12" t="s">
        <v>0</v>
      </c>
      <c r="C38" s="12"/>
    </row>
    <row r="39" spans="1:8" ht="15" customHeight="1" x14ac:dyDescent="0.15">
      <c r="B39" s="14" t="s">
        <v>2</v>
      </c>
      <c r="C39" s="14"/>
    </row>
    <row r="40" spans="1:8" ht="15" customHeight="1" x14ac:dyDescent="0.15">
      <c r="B40" s="14" t="s">
        <v>4</v>
      </c>
      <c r="C40" s="14"/>
    </row>
    <row r="41" spans="1:8" ht="20.100000000000001" customHeight="1" x14ac:dyDescent="0.15">
      <c r="B41" s="14" t="s">
        <v>6</v>
      </c>
      <c r="C41" s="14"/>
    </row>
    <row r="42" spans="1:8" ht="30" customHeight="1" x14ac:dyDescent="0.15">
      <c r="B42" s="14" t="s">
        <v>8</v>
      </c>
      <c r="C42" s="14"/>
    </row>
    <row r="43" spans="1:8" ht="20.100000000000001" customHeight="1" x14ac:dyDescent="0.15">
      <c r="B43" s="14" t="s">
        <v>11</v>
      </c>
      <c r="C43" s="14"/>
    </row>
    <row r="44" spans="1:8" ht="15" customHeight="1" x14ac:dyDescent="0.15">
      <c r="B44" s="17" t="s">
        <v>13</v>
      </c>
      <c r="C44" s="17"/>
    </row>
  </sheetData>
  <sheetProtection password="8312" sheet="1" objects="1" scenarios="1"/>
  <mergeCells count="53">
    <mergeCell ref="B40:C40"/>
    <mergeCell ref="B41:C41"/>
    <mergeCell ref="B42:C42"/>
    <mergeCell ref="B43:C43"/>
    <mergeCell ref="B44:C44"/>
    <mergeCell ref="E35:F35"/>
    <mergeCell ref="G35:H35"/>
    <mergeCell ref="A36:C36"/>
    <mergeCell ref="B38:C38"/>
    <mergeCell ref="B39:C39"/>
    <mergeCell ref="A25:I25"/>
    <mergeCell ref="A28:B28"/>
    <mergeCell ref="A30:B30"/>
    <mergeCell ref="A32:B32"/>
    <mergeCell ref="A34:B34"/>
    <mergeCell ref="E34:F34"/>
    <mergeCell ref="G34:H34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15:I15"/>
    <mergeCell ref="A17:C17"/>
    <mergeCell ref="D17:I17"/>
    <mergeCell ref="A18:A19"/>
    <mergeCell ref="B18:B19"/>
    <mergeCell ref="C18:C19"/>
    <mergeCell ref="D18:D19"/>
    <mergeCell ref="E18:E19"/>
    <mergeCell ref="F18:I18"/>
    <mergeCell ref="A12:C12"/>
    <mergeCell ref="D12:I12"/>
    <mergeCell ref="A13:A14"/>
    <mergeCell ref="B13:B14"/>
    <mergeCell ref="C13:C14"/>
    <mergeCell ref="D13:D14"/>
    <mergeCell ref="E13:E14"/>
    <mergeCell ref="F13:I13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8" t="s">
        <v>604</v>
      </c>
      <c r="B2" s="18"/>
      <c r="C2" s="18"/>
      <c r="D2" s="18"/>
      <c r="E2" s="18"/>
    </row>
    <row r="3" spans="1:5" ht="20.100000000000001" customHeight="1" x14ac:dyDescent="0.15"/>
    <row r="4" spans="1:5" ht="30" customHeight="1" x14ac:dyDescent="0.15">
      <c r="A4" s="6" t="s">
        <v>236</v>
      </c>
      <c r="B4" s="6" t="s">
        <v>605</v>
      </c>
      <c r="C4" s="6" t="s">
        <v>606</v>
      </c>
      <c r="D4" s="6" t="s">
        <v>607</v>
      </c>
      <c r="E4" s="6" t="s">
        <v>608</v>
      </c>
    </row>
    <row r="5" spans="1:5" ht="42" x14ac:dyDescent="0.15">
      <c r="A5" s="6" t="s">
        <v>241</v>
      </c>
      <c r="B5" s="6" t="s">
        <v>609</v>
      </c>
      <c r="C5" s="6" t="s">
        <v>610</v>
      </c>
      <c r="D5" s="7" t="s">
        <v>611</v>
      </c>
      <c r="E5" s="7" t="s">
        <v>612</v>
      </c>
    </row>
    <row r="6" spans="1:5" ht="42" x14ac:dyDescent="0.15">
      <c r="A6" s="6" t="s">
        <v>348</v>
      </c>
      <c r="B6" s="6" t="s">
        <v>609</v>
      </c>
      <c r="C6" s="6" t="s">
        <v>613</v>
      </c>
      <c r="D6" s="7" t="s">
        <v>614</v>
      </c>
      <c r="E6" s="7" t="s">
        <v>615</v>
      </c>
    </row>
    <row r="7" spans="1:5" ht="42" x14ac:dyDescent="0.15">
      <c r="A7" s="6" t="s">
        <v>349</v>
      </c>
      <c r="B7" s="6" t="s">
        <v>609</v>
      </c>
      <c r="C7" s="6" t="s">
        <v>616</v>
      </c>
      <c r="D7" s="7" t="s">
        <v>617</v>
      </c>
      <c r="E7" s="7" t="s">
        <v>618</v>
      </c>
    </row>
    <row r="8" spans="1:5" ht="31.5" x14ac:dyDescent="0.15">
      <c r="A8" s="6" t="s">
        <v>350</v>
      </c>
      <c r="B8" s="6" t="s">
        <v>609</v>
      </c>
      <c r="C8" s="6" t="s">
        <v>619</v>
      </c>
      <c r="D8" s="7" t="s">
        <v>618</v>
      </c>
      <c r="E8" s="7" t="s">
        <v>618</v>
      </c>
    </row>
    <row r="9" spans="1:5" ht="42" x14ac:dyDescent="0.15">
      <c r="A9" s="6" t="s">
        <v>351</v>
      </c>
      <c r="B9" s="6" t="s">
        <v>609</v>
      </c>
      <c r="C9" s="6" t="s">
        <v>620</v>
      </c>
      <c r="D9" s="7" t="s">
        <v>621</v>
      </c>
      <c r="E9" s="7" t="s">
        <v>618</v>
      </c>
    </row>
    <row r="10" spans="1:5" ht="63" x14ac:dyDescent="0.15">
      <c r="A10" s="6" t="s">
        <v>352</v>
      </c>
      <c r="B10" s="6" t="s">
        <v>609</v>
      </c>
      <c r="C10" s="6" t="s">
        <v>622</v>
      </c>
      <c r="D10" s="7" t="s">
        <v>623</v>
      </c>
      <c r="E10" s="7" t="s">
        <v>624</v>
      </c>
    </row>
    <row r="11" spans="1:5" ht="42" x14ac:dyDescent="0.15">
      <c r="A11" s="6" t="s">
        <v>353</v>
      </c>
      <c r="B11" s="6" t="s">
        <v>609</v>
      </c>
      <c r="C11" s="6" t="s">
        <v>625</v>
      </c>
      <c r="D11" s="7" t="s">
        <v>626</v>
      </c>
      <c r="E11" s="7" t="s">
        <v>627</v>
      </c>
    </row>
    <row r="12" spans="1:5" ht="31.5" x14ac:dyDescent="0.15">
      <c r="A12" s="6" t="s">
        <v>354</v>
      </c>
      <c r="B12" s="6" t="s">
        <v>609</v>
      </c>
      <c r="C12" s="6" t="s">
        <v>628</v>
      </c>
      <c r="D12" s="7" t="s">
        <v>618</v>
      </c>
      <c r="E12" s="7" t="s">
        <v>618</v>
      </c>
    </row>
    <row r="13" spans="1:5" ht="31.5" x14ac:dyDescent="0.15">
      <c r="A13" s="6" t="s">
        <v>355</v>
      </c>
      <c r="B13" s="6" t="s">
        <v>609</v>
      </c>
      <c r="C13" s="6" t="s">
        <v>629</v>
      </c>
      <c r="D13" s="7" t="s">
        <v>618</v>
      </c>
      <c r="E13" s="7" t="s">
        <v>618</v>
      </c>
    </row>
    <row r="14" spans="1:5" ht="42" x14ac:dyDescent="0.15">
      <c r="A14" s="6" t="s">
        <v>356</v>
      </c>
      <c r="B14" s="6" t="s">
        <v>609</v>
      </c>
      <c r="C14" s="6" t="s">
        <v>630</v>
      </c>
      <c r="D14" s="7" t="s">
        <v>631</v>
      </c>
      <c r="E14" s="7" t="s">
        <v>618</v>
      </c>
    </row>
    <row r="15" spans="1:5" ht="42" x14ac:dyDescent="0.15">
      <c r="A15" s="6" t="s">
        <v>402</v>
      </c>
      <c r="B15" s="6" t="s">
        <v>609</v>
      </c>
      <c r="C15" s="6" t="s">
        <v>632</v>
      </c>
      <c r="D15" s="7" t="s">
        <v>633</v>
      </c>
      <c r="E15" s="7" t="s">
        <v>618</v>
      </c>
    </row>
  </sheetData>
  <sheetProtection password="8312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2021-11-29T11:14:22Z</dcterms:created>
  <dcterms:modified xsi:type="dcterms:W3CDTF">2021-11-29T11:14:22Z</dcterms:modified>
</cp:coreProperties>
</file>