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<sst xmlns="http://schemas.openxmlformats.org/spreadsheetml/2006/main">
  <si>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</si>
  <si>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</si>
  <si>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</si>
  <si>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</si>
  <si>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</si>
  <si>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</si>
  <si>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04.04.2023 08:59:00 ��: 27.06.2024 08:59:00</t>
  </si>
  <si>
    <t>�.�. ������</t>
  </si>
  <si>
    <t>�������� �����: B2E34E7245A684F885DD1D55B47354BEC16E867A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</si>
  <si>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</si>
  <si>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</si>
  <si>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</si>
  <si>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</si>
  <si>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11.12.2023 17:05:55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</si>
  <si>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</si>
  <si>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</si>
  <si>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2023 ��� � �������� ������ 2024-2025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</si>
  <si>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</si>
  <si>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</si>
  <si>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</si>
  <si>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</si>
  <si>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</si>
  <si>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</si>
  <si>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</si>
  <si>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</si>
  <si>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</si>
  <si>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</si>
  <si>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</si>
  <si>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</si>
  <si>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</si>
  <si>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</si>
  <si>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</si>
  <si>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</si>
  <si>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</si>
  <si>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</si>
  <si>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</si>
  <si>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</si>
  <si>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</si>
  <si>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</si>
  <si>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</si>
  <si>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</si>
  <si>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</si>
  <si>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</si>
  <si>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</si>
  <si>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</si>
  <si>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</si>
  <si>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</si>
  <si>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</si>
  <si>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</si>
  <si>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</si>
  <si>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</si>
  <si>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</si>
  <si>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</si>
  <si>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</si>
  <si>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</si>
  <si>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</si>
  <si>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</si>
  <si>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</si>
  <si>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</si>
  <si>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</si>
  <si>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</si>
  <si>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</si>
  <si>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</si>
  <si>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</si>
  <si>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</si>
  <si>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</si>
  <si>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</si>
  <si>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</si>
  <si>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</si>
  <si>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</si>
  <si>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</si>
  <si>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</si>
  <si>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</si>
  <si>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</si>
  <si>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</si>
  <si>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</si>
  <si>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151-162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</si>
  <si>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</si>
  <si>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</si>
  <si>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</si>
  <si>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</si>
  <si>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</si>
  <si>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</si>
  <si>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</si>
  <si>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</si>
  <si>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</si>
  <si>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</si>
  <si>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</si>
  <si>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</si>
  <si>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</si>
  <si>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</si>
  <si>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</si>
  <si>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</si>
  <si>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</si>
  <si>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</si>
  <si>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</si>
  <si>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</si>
  <si>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</si>
  <si>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</si>
  <si>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</si>
  <si>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</si>
  <si>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</si>
  <si>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</si>
  <si>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</si>
  <si>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</si>
  <si>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</si>
  <si>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</si>
  <si>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</si>
  <si>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</si>
  <si>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</si>
  <si>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</si>
  <si>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</si>
  <si>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</si>
  <si>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</si>
  <si>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</si>
  <si>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</si>
  <si>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</si>
  <si>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</si>
  <si>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</si>
  <si>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</si>
  <si>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</si>
  <si>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</si>
  <si>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</si>
  <si>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</si>
  <si>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</si>
  <si>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</si>
  <si>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</si>
  <si>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</si>
  <si>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</si>
  <si>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</si>
  <si>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</si>
  <si>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</si>
  <si>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</si>
  <si>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</si>
  <si>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</si>
  <si>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</si>
  <si>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</si>
  <si>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</si>
  <si>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</si>
  <si>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</si>
  <si>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</si>
  <si>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</si>
  <si>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</si>
  <si>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</si>
  <si>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</si>
  <si>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</si>
  <si>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</si>
  <si>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</si>
  <si>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</si>
  <si>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</si>
  <si>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</si>
  <si>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</si>
  <si>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</si>
  <si>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</si>
  <si>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</si>
  <si>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</si>
  <si>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</si>
  <si>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</si>
  <si>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</si>
  <si>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</si>
  <si>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</si>
  <si>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</si>
  <si>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</si>
  <si>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</si>
  <si>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</si>
  <si>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</si>
  <si>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</si>
  <si>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</si>
  <si>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</si>
  <si>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</si>
  <si>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</si>
  <si>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</si>
  <si>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</si>
  <si>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</si>
  <si>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</si>
  <si>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</si>
  <si>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</si>
  <si>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</si>
  <si>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</si>
  <si>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</si>
  <si>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</si>
  <si>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</si>
  <si>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</si>
  <si>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</si>
  <si>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</si>
  <si>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</si>
  <si>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</si>
  <si>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</si>
  <si>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</si>
  <si>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</si>
  <si>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</si>
  <si>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</si>
  <si>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</si>
  <si>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</si>
  <si>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</si>
  <si>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</si>
  <si>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</si>
  <si>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</si>
  <si>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</si>
  <si>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</si>
  <si>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</si>
  <si>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</si>
  <si>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</si>
  <si>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</si>
  <si>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</si>
  <si>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</si>
  <si>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</si>
  <si>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</si>
  <si>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</si>
  <si>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</si>
  <si>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</si>
  <si>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</si>
  <si>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</si>
  <si>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</si>
  <si>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</si>
  <si>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</si>
  <si>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</si>
  <si>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</si>
  <si>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</si>
  <si>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</si>
  <si>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</si>
  <si>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</si>
  <si>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</si>
  <si>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</si>
  <si>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</si>
  <si>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</si>
  <si>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</si>
  <si>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</si>
  <si>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</si>
  <si>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</si>
  <si>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</si>
  <si>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</si>
  <si>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</si>
  <si>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</si>
  <si>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</si>
  <si>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</si>
  <si>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</si>
  <si>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 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</si>
  <si>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</si>
  <si>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</si>
  <si>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</si>
  <si>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</si>
  <si>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</si>
  <si>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</si>
  <si>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</si>
  <si>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</si>
  <si>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</si>
  <si>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</si>
  <si>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4.1</t>
  </si>
  <si>
    <t>4.2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</si>
  <si>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</si>
  <si>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</si>
  <si>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</si>
  <si>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</si>
  <si>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</si>
  <si>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</si>
  <si>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</si>
  <si>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</si>
  <si>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</si>
  <si>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</si>
  <si>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</si>
  <si>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</si>
  <si>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</si>
  <si>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</si>
  <si>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</si>
  <si>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</si>
  <si>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</si>
  <si>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</si>
  <si>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</si>
  <si>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</si>
  <si>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</si>
  <si>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</si>
  <si>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</si>
  <si>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</si>
  <si>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</si>
  <si>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</si>
  <si>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</si>
  <si>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</si>
  <si>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</si>
  <si>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</si>
  <si>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</si>
  <si>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</si>
  <si>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</si>
  <si>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</si>
  <si>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</si>
  <si>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</si>
  <si>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</si>
  <si>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</si>
  <si>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</si>
  <si>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</si>
  <si>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</si>
  <si>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</si>
  <si>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</si>
  <si>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</si>
  <si>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</si>
  <si>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</si>
  <si>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</si>
  <si>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</si>
  <si>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</si>
  <si>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</si>
  <si>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</si>
  <si>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</si>
  <si>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</si>
  <si>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</si>
  <si>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</si>
  <si>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</si>
  <si>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</si>
  <si>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</si>
  <si>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</si>
  <si>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</si>
  <si>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</si>
  <si>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</si>
  <si>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</si>
  <si>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</si>
  <si>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</si>
  <si>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</si>
  <si>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</si>
  <si>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</si>
  <si>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</si>
  <si>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</si>
  <si>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</si>
  <si>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</si>
  <si>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</si>
  <si>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</si>
  <si>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</si>
  <si>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</si>
  <si>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</si>
  <si>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</si>
  <si>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</si>
  <si>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</si>
  <si>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</si>
  <si>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</si>
  <si>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</si>
  <si>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</si>
  <si>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</si>
  <si>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�.�. �������� �������� ��������� �������</t>
  </si>
  <si>
    <t>(������������ ��������� ��������������� ���� ������-����������)</t>
  </si>
  <si>
    <t>�.�. ���������</t>
  </si>
  <si>
    <t>�.�.</t>
  </si>
  <si>
    <t>���: �������� ����� �����������</t>
  </si>
  <si>
    <t>���������: ����������� ��������</t>
  </si>
  <si>
    <t>��������� c 21.03.2023 14:23:00 ��: 13.06.2024 14:23:00</t>
  </si>
  <si>
    <t>�������� �����: ADDFF3A29F3647F62CF4F0F83710CE2EA3671FEB</t>
  </si>
  <si>
    <t>����� ����������: 11.12.2023 17:06:19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</si>
  <si>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</si>
  <si>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</si>
  <si>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</si>
  <si>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</si>
  <si>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</si>
  <si>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</si>
  <si>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</si>
  <si>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</si>
  <si>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</si>
  <si>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</si>
  <si>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</si>
  <si>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</si>
  <si>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</si>
  <si>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</si>
  <si>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</si>
  <si>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</si>
  <si>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</si>
  <si>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</si>
  <si>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</si>
  <si>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</si>
  <si>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</si>
  <si>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</si>
  <si>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</si>
  <si>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</si>
  <si>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</si>
  <si>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</si>
  <si>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</si>
  <si>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</si>
  <si>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</si>
  <si>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</si>
  <si>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</si>
  <si>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</si>
  <si>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 [������������ ������������ ����� �� ������ � ����������]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</si>
  <si>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I ���������],</t>
  </si>
  <si>
    <t>12</t>
  </si>
  <si>
    <t>13</t>
  </si>
  <si>
    <t>[����� �����, �������� ������ � �����������], [�������� ��������], [���������� �������],</t>
  </si>
  <si>
    <t>14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</si>
  <si>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</si>
  <si>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15</t>
  </si>
  <si>
    <t>[����� ������������], [�������� ��������], [������� ������������],</t>
  </si>
  <si>
    <t>16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</si>
  <si>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������������],</t>
  </si>
  <si>
    <t>17</t>
  </si>
  <si>
    <t>[����� �����, �������� ������ � �����������], [�������� ��������], [�������������],</t>
  </si>
  <si>
    <t>18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</si>
  <si>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�������],</t>
  </si>
  <si>
    <t>19</t>
  </si>
  <si>
    <t>[�������� ��������], [�������� ��������], [������� ��������], [��������� ���]</t>
  </si>
  <si>
    <t>20</t>
  </si>
  <si>
    <t>[�������� ��������], [�������� ��������], [���������� �������], [��������� ���]</t>
  </si>
  <si>
    <t>21</t>
  </si>
  <si>
    <t>[�������� ��������], [�������� ��������], [������������ I ���������], [����� �������������� � ��������� ����������]</t>
  </si>
  <si>
    <t>22</t>
  </si>
  <si>
    <t>[�������� ��������], [�������� ��������], [������� ����������], [����� �������������� � ��������� ����������]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</si>
  <si>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</si>
  <si>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</si>
  <si>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</si>
  <si>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 [������������������� �����]</t>
  </si>
  <si>
    <t>25</t>
  </si>
  <si>
    <t>[�������� ��������], [�������� ��������], [�������������], [������������������� �����]</t>
  </si>
  <si>
    <t>26</t>
  </si>
  <si>
    <t>[����� ������������], [�������� ��������], [���������� �������], [����� ������������]</t>
  </si>
  <si>
    <t>27</t>
  </si>
  <si>
    <t>[�������� ��������], [�������� ��������], [�������-�����������], [������� �����]</t>
  </si>
  <si>
    <t>28</t>
  </si>
  <si>
    <t>[�������� ��������], [�������� ��������], [���������� �������], [������� �����]</t>
  </si>
  <si>
    <t>29</t>
  </si>
  <si>
    <t>30</t>
  </si>
  <si>
    <t>31</t>
  </si>
  <si>
    <t>32</t>
  </si>
  <si>
    <t>33</t>
  </si>
  <si>
    <t>[�������� ��������], [�������� ��������], [������� ������������], [��������� ���]</t>
  </si>
  <si>
    <t>34</t>
  </si>
  <si>
    <t>[�������� ��������], [�������� ��������], [���������� �������], [����� �������������� � ��������� ����������]</t>
  </si>
  <si>
    <t>35</t>
  </si>
  <si>
    <t>[�������� ��������], [�������� ��������], [���������� �������], [����� ���������������� ������������]</t>
  </si>
  <si>
    <t>36</t>
  </si>
  <si>
    <t>[�������� ��������], [�������� ��������], [������������ 1 ���������], [����� ���������������� ������������]</t>
  </si>
  <si>
    <t>37</t>
  </si>
  <si>
    <t>[�������� ��������], [�������� ��������], [���������� �������], [������������������� �����]</t>
  </si>
  <si>
    <t>38</t>
  </si>
  <si>
    <t>[�������� ��������], [�������� ��������], [���������� �������], [������� �����]</t>
  </si>
  <si>
    <t>39</t>
  </si>
  <si>
    <t>[�������� ��������], [�������� ��������], [������������ 1 ���������], [������� �����]</t>
  </si>
  <si>
    <t>�����: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</si>
  <si>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</si>
  <si>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</si>
  <si>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</si>
  <si>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</si>
  <si>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</si>
  <si>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</si>
  <si>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</si>
  <si>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</si>
  <si>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</si>
  <si>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</si>
  <si>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</si>
  <si>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[���� ������ ��������� � ������ ��������������], [����������]</t>
  </si>
  <si>
    <t>[������ � ����� ������������ � �������]</t>
  </si>
  <si>
    <t>[���� ������ ��������� � ������ ��������������], [������ 3 ��� 3 ���]</t>
  </si>
  <si>
    <t>1.3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</si>
  <si>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</si>
  <si>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</si>
  <si>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</si>
  <si>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</si>
  <si>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</si>
  <si>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</si>
  <si>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</si>
  <si>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</si>
  <si>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</si>
  <si>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</si>
  <si>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</si>
  <si>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</si>
  <si>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2. ������� (�����������) �������� �� ���������� � ���� ������� ��������� (264)</t>
  </si>
  <si>
    <t>[������� �� ���������� ������� ��������� (� �������� �����) (320)]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</si>
  <si>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</si>
  <si>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</si>
  <si>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</si>
  <si>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</si>
  <si>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</si>
  <si>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</si>
  <si>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(853)], [�������� ����� � ���]</t>
  </si>
  <si>
    <t>[������ ���� �������� (853)]</t>
  </si>
  <si>
    <t>[����� �� ��������� ����������� (851)], [������ ���������� ��������� �.29/44]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</si>
  <si>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</si>
  <si>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(310)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</si>
  <si>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</si>
  <si>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</si>
  <si>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</si>
  <si>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</si>
  <si>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87</t>
  </si>
  <si>
    <t>[���������� ��������� ������ ��������� ������� (����������)] [������������ ��������� ���������� ��� ���������� ������� "������ ������" ����������� - ����� ������� �� ������] [310]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 [�������]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</si>
  <si>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</si>
  <si>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</si>
  <si>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(346)</t>
  </si>
  <si>
    <t>[���������� ��������� ������ ��������� ������� (����������)] [������������ ��������� ���������� ��� ���������� ������� "������ ������" ����������� - ����� ������� �� ������] [346] [��������� ���������]</t>
  </si>
  <si>
    <t>6. ������� (�����������) �������� �� ������� �������, �����, ����� (221)</t>
  </si>
  <si>
    <t>[������ �����] [������ ����� (��������)] [221]</t>
  </si>
  <si>
    <t>2022</t>
  </si>
  <si>
    <t>[������ �����] [������ ����� (������������ �����)] [221]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</si>
  <si>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</si>
  <si>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</si>
  <si>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</si>
  <si>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57</t>
  </si>
  <si>
    <t>[������������ ������] [������] [223]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</si>
  <si>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</si>
  <si>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[������ ��������� �������� ������ � �������] [224]</t>
  </si>
  <si>
    <t>63</t>
  </si>
  <si>
    <t>[�������� ����� �� ����������� ����������] [������ ��������� �������� ������ � �������] [224] [������]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</si>
  <si>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</si>
  <si>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</si>
  <si>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 [������ ������������ ��������]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</si>
  <si>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</si>
  <si>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</si>
  <si>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</si>
  <si>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</si>
  <si>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</si>
  <si>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[������, ������ �� ���������� ���������] [������ ���� ����� � ����� (����)] [������ �� ���.������, ���������������� ��������� �������������������] [225]</t>
  </si>
  <si>
    <t>[������, ������ �� ���������� ���������] [������ ���� ����� � ����� (����)] [�������� ���������� 25000 � �������� ��������� 1650] [225]</t>
  </si>
  <si>
    <t>72</t>
  </si>
  <si>
    <t>[������, ������ �� ���������� ���������] [��� ���� ������������ � �������� ������������)] [225] [�� ��]</t>
  </si>
  <si>
    <t>76</t>
  </si>
  <si>
    <t>[������, ������ �� ���������� ���������] [�� ���������� ����������] [225]</t>
  </si>
  <si>
    <t>6. ������� (�����������) �������� �� ������� �������, �����, ����� (226)</t>
  </si>
  <si>
    <t>[������ ������, ������] [������ �������� �����] [226]</t>
  </si>
  <si>
    <t>[������ ������, ������] [������ ������ � ������] [226] [���������� �����������]</t>
  </si>
  <si>
    <t>[������ ������, ������] [��������� ������������] [226] [�� ������ ����� � ������]</t>
  </si>
  <si>
    <t>[������ ������, ������] [��������� ������������] [226] [�������]</t>
  </si>
  <si>
    <t>[������ ������, ������] [������� �� ��] [226] [��������� 10 000, ������ ��� 4�� 16 504, ���������� ���� 40 000]</t>
  </si>
  <si>
    <t>[������ ������, ������] [������� �� ��] [226] [���������� ����� �� ������]</t>
  </si>
  <si>
    <t>[������ ������, ������] [������ ������ � ������ (��������)] [226] [�������� �� ������������� ������� � ����� �������������� ������������� �����]</t>
  </si>
  <si>
    <t>60</t>
  </si>
  <si>
    <t>[������ ������, ������] [��������� ������������] [226] [������ �� ��������� ������������]</t>
  </si>
  <si>
    <t>73</t>
  </si>
  <si>
    <t>[������ ������, ������] [��� �������] [226] [���������� ���������� ��������]</t>
  </si>
  <si>
    <t>74</t>
  </si>
  <si>
    <t>[������ ������, ������] [���������������� ������ �� �� 1�] [226] [���������������� ������ �� �� 1�]</t>
  </si>
  <si>
    <t>77</t>
  </si>
  <si>
    <t>[������ ������, ������] [������ �� ������� � ����������� ���] [226] [������ �� ������� � ����������� ���]</t>
  </si>
  <si>
    <t>78</t>
  </si>
  <si>
    <t>[������ ������, ������] [����������� ������ ������ 2.0 �� 2024�.] [226] [������]</t>
  </si>
  <si>
    <t>79</t>
  </si>
  <si>
    <t>[������ ������, ������] [����������� ����������� �� ������������ ������ ����������] [226] [������ ����������]</t>
  </si>
  <si>
    <t>80</t>
  </si>
  <si>
    <t>[������ ������, ������] [����������� ����������� �� ���������� ���������������� ��������] [226] [��������������� �������]</t>
  </si>
  <si>
    <t>81</t>
  </si>
  <si>
    <t>[������ ������, ������] [������ ���] [226]</t>
  </si>
  <si>
    <t>82</t>
  </si>
  <si>
    <t>[������ ������, ������] [������ ��� 2023�.] [226]</t>
  </si>
  <si>
    <t>90</t>
  </si>
  <si>
    <t>[������ ������, ������] [������ ���] [226]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</si>
  <si>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91</t>
  </si>
  <si>
    <t>[������ ������, ������] [���������� ��������-������� ������������] [226]</t>
  </si>
  <si>
    <t>6. ������� (�����������) �������� �� ������� �������, �����, ����� (227)</t>
  </si>
  <si>
    <t>[�����������] [����������� ������ � ��] [227]</t>
  </si>
  <si>
    <t>[���������� ��������� �������� �������] [�������������� ������������� �����] [310] [�������������� ������������� �����]</t>
  </si>
  <si>
    <t>6. ������� (�����������) �������� �� ������� �������, �����, ����� (343)</t>
  </si>
  <si>
    <t>40</t>
  </si>
  <si>
    <t>[���������� ��������� ������-��������� ����������] [���������� ��������� ���] [343]</t>
  </si>
  <si>
    <t>44</t>
  </si>
  <si>
    <t>[���������� ��������� ������ ��������� ������� (����������)] [����������] [346] [������ ������� ��� ����������]</t>
  </si>
  <si>
    <t>[���������� ��������� ������ ��������� ������� (����������)] [����������] [346] [������������ �������  (�.�.������)]</t>
  </si>
  <si>
    <t>[���������� ��������� ������ ��������� ������� (����������)] [����������] [346] [����� ������]</t>
  </si>
  <si>
    <t>[���������� ��������� ������ ��������� ������� (����������)] [����������] [346]</t>
  </si>
  <si>
    <t>[���������� ��������� ������ ��������� ������� (����������)] [����������] [346] [��� �������� ������ � ���������� ���� �� �����������]</t>
  </si>
  <si>
    <t>6. ������� (�����������) �������� �� ������� �������, �����, ����� (349)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</si>
  <si>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</si>
  <si>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 ����������� �� ���������� ���������������� 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</si>
  <si>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 �������� ������ � ���������� ���� �� �����������]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</si>
  <si>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 �� ����������� ����� 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</si>
  <si>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[������������ ������ � ���������� ��������� � ������ ���������� ����������� "������ ������� ��� ����������"]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</si>
  <si>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[������������ ������� �.�.������]</t>
  </si>
  <si>
    <t>�������� �� ���� ����</t>
  </si>
  <si>
    <t>83</t>
  </si>
  <si>
    <t>[������ ������, ������] [��������� ������� ���������������] [226] [������ ������� ��������������� � ��������� ������������ ������������]</t>
  </si>
  <si>
    <t>84</t>
  </si>
  <si>
    <t>[������ ������, ������] [������ ������� ���] [226]</t>
  </si>
  <si>
    <t>85</t>
  </si>
  <si>
    <t>[���������� ��������� �������� �������] [������������ ������������] [310] [������������ ��� ����������� ����������� �����]</t>
  </si>
  <si>
    <t>86</t>
  </si>
  <si>
    <t>[���������� ��������� �������� �������] [�� "���������"] [310] [������������ �� �� "���������"]</t>
  </si>
  <si>
    <t>[������������ ������] [�������� ����]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</si>
  <si>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</si>
  <si>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</si>
  <si>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89</t>
  </si>
  <si>
    <t>[������������ ������] [������������ 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</si>
  <si>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</si>
  <si>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</si>
  <si>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</si>
  <si>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</si>
  <si>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</si>
  <si>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</si>
  <si>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</si>
  <si>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</si>
  <si>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</si>
  <si>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</si>
  <si>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</si>
  <si>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11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</si>
  <si>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</si>
  <si>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</si>
  <si>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</si>
  <si>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131</t>
  </si>
  <si>
    <t>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</si>
  <si>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����������������� ��������� ���������� � �������� ���������</t>
  </si>
  <si>
    <t>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</si>
  <si>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����������� � ���������� ���������-�������� ����������� (������������ (���������, ��������, �������, �����)</t>
  </si>
  <si>
    <t>����������� � ���������� ���������-�������� ����������� (������������ (�������, ������������, ��������� ������������ ������))</t>
  </si>
  <si>
    <t>������������� ������������, ����������� � ����������� ������������� �����, ������� ������� ���������</t>
  </si>
  <si>
    <t>������������, ����, �������� ����������� ���������� � ������������ ������ ��������, ������� ��������� ������</t>
  </si>
  <si>
    <t>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</t>
  </si>
  <si>
    <t>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</si>
  <si>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</si>
  <si>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</si>
  <si>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</si>
  <si>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</si>
  <si>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</si>
  <si>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 �������� ������������</t>
  </si>
  <si>
    <t>��������� ���������������</t>
  </si>
  <si>
    <t>������������ ������������</t>
  </si>
  <si>
    <t>������� ������������� �� ���������� ������� "������ ������"6 ����������� - ����� ������� �� ������.</t>
  </si>
  <si>
    <t>������������ ������������ ��� ����������� ����������� �����</t>
  </si>
  <si>
    <t>����������������� ������������� � 65-����� ���������� ��� 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</si>
  <si>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</si>
  <si>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</si>
  <si>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</si>
  <si>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</si>
  <si>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</si>
  <si>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</si>
  <si>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</si>
  <si>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11.12.2023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</si>
  <si>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</si>
  <si>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</si>
  <si>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</si>
  <si>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</si>
  <si>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</si>
  <si>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</si>
  <si>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</si>
  <si>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</si>
  <si>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</si>
  <si>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</si>
  <si>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</si>
  <si>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</si>
  <si>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</si>
  <si>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�������������� (��� 247)</t>
  </si>
  <si>
    <t>������������� �������� �� ��������� �������� ���������� �� �������� 2024 ���</t>
  </si>
  <si>
    <t>�������� ���� (��� 247)</t>
  </si>
  <si>
    <t>�������������� (��� 247)</t>
  </si>
  <si>
    <t>226</t>
  </si>
  <si>
    <t>������ ������ � ������ (��� 244)</t>
  </si>
  <si>
    <t>�������� �� ���� ����</t>
  </si>
  <si>
    <t>��������� �����������</t>
  </si>
  <si>
    <t>���������� ����� ������������</t>
  </si>
  <si>
    <t>310</t>
  </si>
  <si>
    <t>�� (1)-0000.00  00 00 00000.000</t>
  </si>
  <si>
    <t>���������� ��������� �������� ������� (��� 244) ��</t>
  </si>
  <si>
    <t>������������ ����������� �����������</t>
  </si>
  <si>
    <t>C������� �� ������������� ����������� 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</si>
  <si>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</si>
  <si>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</si>
  <si>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</si>
  <si>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</si>
  <si>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</si>
  <si>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</si>
  <si>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</si>
  <si>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</si>
  <si>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</si>
  <si>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</si>
  <si>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</si>
  <si>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</si>
  <si>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</si>
  <si>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</si>
  <si>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</si>
  <si>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</si>
  <si>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</si>
  <si>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</si>
  <si>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</si>
  <si>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</si>
  <si>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</si>
  <si>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</si>
  <si>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</si>
  <si>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</si>
  <si>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</si>
  <si>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</si>
  <si>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</si>
  <si>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PURCHASES_26320_DIFF</t>
  </si>
  <si>
    <t>PURCHASES_26422_DIFF</t>
  </si>
  <si>
    <t>PURCHASES_26452_DIFF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</si>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</sst>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B213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>
        <v>669168.9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IF(ISNUMBER(E8),E8,0)+IF(ISNUMBER(E10),E10,0)+IF(ISNUMBER(E67),E67,0)-IF(ISNUMBER(E29),E29,0)-IF(ISNUMBER(E72),E72,0)</f>
      </c>
      <c r="F9" s="21">
        <f>IF(ISNUMBER(F8),F8,0)+IF(ISNUMBER(F10),F10,0)+IF(ISNUMBER(F67),F67,0)-IF(ISNUMBER(F29),F29,0)-IF(ISNUMBER(F72),F72,0)</f>
      </c>
      <c r="G9" s="21">
        <f>IF(ISNUMBER(G8),G8,0)+IF(ISNUMBER(G10),G10,0)+IF(ISNUMBER(G67),G67,0)-IF(ISNUMBER(G29),G29,0)-IF(ISNUMBER(G72),G72,0)</f>
      </c>
      <c r="H9" s="21">
        <f>IF(ISNUMBER(H8),H8,0)+IF(ISNUMBER(H10),H10,0)+IF(ISNUMBER(H67),H67,0)-IF(ISNUMBER(H29),H29,0)-IF(ISNUMBER(H72),H72,0)</f>
      </c>
      <c r="I9" s="21">
        <f>IF(ISNUMBER(I8),I8,0)+IF(ISNUMBER(I10),I10,0)+IF(ISNUMBER(I67),I67,0)-IF(ISNUMBER(I29),I29,0)-IF(ISNUMBER(I72),I72,0)</f>
      </c>
      <c r="J9" s="21">
        <f>IF(ISNUMBER(J8),J8,0)+IF(ISNUMBER(J10),J10,0)+IF(ISNUMBER(J67),J67,0)-IF(ISNUMBER(J29),J29,0)-IF(ISNUMBER(J72),J72,0)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44804076.65</v>
      </c>
      <c r="F10" s="21">
        <v>1163170</v>
      </c>
      <c r="G10" s="21" t="s">
        <v>54</v>
      </c>
      <c r="H10" s="21">
        <v>18800</v>
      </c>
      <c r="I10" s="21">
        <v>44097760.41</v>
      </c>
      <c r="J10" s="21">
        <v>44116972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44804076.65</v>
      </c>
      <c r="F12" s="21" t="s">
        <v>54</v>
      </c>
      <c r="G12" s="21" t="s">
        <v>54</v>
      </c>
      <c r="H12" s="21">
        <v>0</v>
      </c>
      <c r="I12" s="21">
        <v>43897760.41</v>
      </c>
      <c r="J12" s="21">
        <v>43916972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44804076.65</v>
      </c>
      <c r="F13" s="21" t="s">
        <v>54</v>
      </c>
      <c r="G13" s="21" t="s">
        <v>54</v>
      </c>
      <c r="H13" s="21">
        <v>0</v>
      </c>
      <c r="I13" s="21">
        <v>43897760.41</v>
      </c>
      <c r="J13" s="21">
        <v>43916972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1163170</v>
      </c>
      <c r="G15" s="21" t="s">
        <v>54</v>
      </c>
      <c r="H15" s="21">
        <v>18800</v>
      </c>
      <c r="I15" s="21">
        <v>200000</v>
      </c>
      <c r="J15" s="21">
        <v>200000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1163170</v>
      </c>
      <c r="G16" s="21" t="s">
        <v>54</v>
      </c>
      <c r="H16" s="21">
        <v>0</v>
      </c>
      <c r="I16" s="21">
        <v>200000</v>
      </c>
      <c r="J16" s="21">
        <v>200000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575170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>
        <v>588000</v>
      </c>
      <c r="G18" s="21" t="s">
        <v>54</v>
      </c>
      <c r="H18" s="21">
        <v>0</v>
      </c>
      <c r="I18" s="21">
        <v>200000</v>
      </c>
      <c r="J18" s="21">
        <v>200000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45473245.55</v>
      </c>
      <c r="F29" s="21">
        <v>1163170</v>
      </c>
      <c r="G29" s="21" t="s">
        <v>54</v>
      </c>
      <c r="H29" s="21">
        <v>18800</v>
      </c>
      <c r="I29" s="21">
        <v>44097760.41</v>
      </c>
      <c r="J29" s="21">
        <v>44116972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39496858.37</v>
      </c>
      <c r="F30" s="21" t="s">
        <v>54</v>
      </c>
      <c r="G30" s="21" t="s">
        <v>54</v>
      </c>
      <c r="H30" s="21">
        <v>0</v>
      </c>
      <c r="I30" s="21">
        <v>39566965.99</v>
      </c>
      <c r="J30" s="21">
        <v>39566965.99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30264720.42</v>
      </c>
      <c r="F31" s="21" t="s">
        <v>54</v>
      </c>
      <c r="G31" s="21" t="s">
        <v>54</v>
      </c>
      <c r="H31" s="21">
        <v>0</v>
      </c>
      <c r="I31" s="21">
        <v>30264720.42</v>
      </c>
      <c r="J31" s="21">
        <v>30264720.42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162300</v>
      </c>
      <c r="F32" s="21" t="s">
        <v>54</v>
      </c>
      <c r="G32" s="21" t="s">
        <v>54</v>
      </c>
      <c r="H32" s="21">
        <v>0</v>
      </c>
      <c r="I32" s="21">
        <v>162300</v>
      </c>
      <c r="J32" s="21">
        <v>162300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9069837.95</v>
      </c>
      <c r="F34" s="21" t="s">
        <v>54</v>
      </c>
      <c r="G34" s="21" t="s">
        <v>54</v>
      </c>
      <c r="H34" s="21">
        <v>0</v>
      </c>
      <c r="I34" s="21">
        <v>9139945.57</v>
      </c>
      <c r="J34" s="21">
        <v>9139945.57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9069837.95</v>
      </c>
      <c r="F35" s="21" t="s">
        <v>54</v>
      </c>
      <c r="G35" s="21" t="s">
        <v>54</v>
      </c>
      <c r="H35" s="21">
        <v>0</v>
      </c>
      <c r="I35" s="21">
        <v>9139945.57</v>
      </c>
      <c r="J35" s="21">
        <v>9139945.57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>
        <v>70107.62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>
        <v>70107.62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>
        <v>70107.62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39398</v>
      </c>
      <c r="F46" s="21" t="s">
        <v>54</v>
      </c>
      <c r="G46" s="21" t="s">
        <v>54</v>
      </c>
      <c r="H46" s="21">
        <v>0</v>
      </c>
      <c r="I46" s="21">
        <v>39398</v>
      </c>
      <c r="J46" s="21">
        <v>39398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18400</v>
      </c>
      <c r="F47" s="21" t="s">
        <v>54</v>
      </c>
      <c r="G47" s="21" t="s">
        <v>54</v>
      </c>
      <c r="H47" s="21">
        <v>0</v>
      </c>
      <c r="I47" s="21">
        <v>18400</v>
      </c>
      <c r="J47" s="21">
        <v>18400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3210</v>
      </c>
      <c r="F48" s="21" t="s">
        <v>54</v>
      </c>
      <c r="G48" s="21" t="s">
        <v>54</v>
      </c>
      <c r="H48" s="21">
        <v>0</v>
      </c>
      <c r="I48" s="21">
        <v>3210</v>
      </c>
      <c r="J48" s="21">
        <v>3210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17788</v>
      </c>
      <c r="F49" s="21" t="s">
        <v>54</v>
      </c>
      <c r="G49" s="21" t="s">
        <v>54</v>
      </c>
      <c r="H49" s="21">
        <v>0</v>
      </c>
      <c r="I49" s="21">
        <v>17788</v>
      </c>
      <c r="J49" s="21">
        <v>17788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5866881.56</v>
      </c>
      <c r="F56" s="21">
        <v>1163170</v>
      </c>
      <c r="G56" s="21" t="s">
        <v>54</v>
      </c>
      <c r="H56" s="21">
        <v>18800</v>
      </c>
      <c r="I56" s="21">
        <v>4491396.42</v>
      </c>
      <c r="J56" s="21">
        <v>4510608.01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5363308.63</v>
      </c>
      <c r="F60" s="21">
        <v>1163170</v>
      </c>
      <c r="G60" s="21" t="s">
        <v>54</v>
      </c>
      <c r="H60" s="21">
        <v>18800</v>
      </c>
      <c r="I60" s="21">
        <v>3970036.52</v>
      </c>
      <c r="J60" s="21">
        <v>4047863.83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503572.93</v>
      </c>
      <c r="F63" s="21" t="s">
        <v>54</v>
      </c>
      <c r="G63" s="21" t="s">
        <v>54</v>
      </c>
      <c r="H63" s="21">
        <v>0</v>
      </c>
      <c r="I63" s="21">
        <v>521359.9</v>
      </c>
      <c r="J63" s="21">
        <v>462744.18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  <row r="71" ht="25" customHeight="1">
      <c r="A71" s="14" t="s">
        <v>235</v>
      </c>
      <c r="B71" s="13" t="s">
        <v>236</v>
      </c>
      <c r="C71" s="13" t="s">
        <v>53</v>
      </c>
      <c r="D71" s="13"/>
      <c r="E71" s="21">
        <v>0</v>
      </c>
      <c r="F71" s="21" t="s">
        <v>54</v>
      </c>
      <c r="G71" s="21" t="s">
        <v>54</v>
      </c>
      <c r="H71" s="21">
        <v>0</v>
      </c>
      <c r="I71" s="21">
        <v>0</v>
      </c>
      <c r="J71" s="21">
        <v>0</v>
      </c>
      <c r="K71" s="21" t="s">
        <v>54</v>
      </c>
    </row>
    <row r="72" ht="25" customHeight="1">
      <c r="A72" s="14" t="s">
        <v>237</v>
      </c>
      <c r="B72" s="13" t="s">
        <v>238</v>
      </c>
      <c r="C72" s="13" t="s">
        <v>239</v>
      </c>
      <c r="D72" s="13"/>
      <c r="E72" s="21">
        <v>0</v>
      </c>
      <c r="F72" s="21" t="s">
        <v>54</v>
      </c>
      <c r="G72" s="21" t="s">
        <v>54</v>
      </c>
      <c r="H72" s="21">
        <v>0</v>
      </c>
      <c r="I72" s="21">
        <v>0</v>
      </c>
      <c r="J72" s="21">
        <v>0</v>
      </c>
      <c r="K72" s="21" t="s">
        <v>54</v>
      </c>
    </row>
  </sheetData>
  <sheetProtection password="B2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3" t="s">
        <v>241</v>
      </c>
      <c r="B4" s="13" t="s">
        <v>38</v>
      </c>
      <c r="C4" s="13" t="s">
        <v>39</v>
      </c>
      <c r="D4" s="13" t="s">
        <v>242</v>
      </c>
      <c r="E4" s="13" t="s">
        <v>40</v>
      </c>
      <c r="F4" s="13" t="s">
        <v>243</v>
      </c>
      <c r="G4" s="13" t="s">
        <v>244</v>
      </c>
      <c r="H4" s="13"/>
      <c r="I4" s="13"/>
      <c r="J4" s="13"/>
    </row>
    <row r="5" ht="50" customHeight="1">
      <c r="A5" s="13"/>
      <c r="B5" s="13"/>
      <c r="C5" s="13"/>
      <c r="D5" s="13"/>
      <c r="E5" s="13"/>
      <c r="F5" s="13"/>
      <c r="G5" s="13" t="s">
        <v>245</v>
      </c>
      <c r="H5" s="13" t="s">
        <v>246</v>
      </c>
      <c r="I5" s="13" t="s">
        <v>247</v>
      </c>
      <c r="J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 t="s">
        <v>248</v>
      </c>
      <c r="F6" s="13" t="s">
        <v>249</v>
      </c>
      <c r="G6" s="13">
        <v>5</v>
      </c>
      <c r="H6" s="13">
        <v>6</v>
      </c>
      <c r="I6" s="13">
        <v>7</v>
      </c>
      <c r="J6" s="13">
        <v>8</v>
      </c>
    </row>
    <row r="7">
      <c r="A7" s="13" t="s">
        <v>250</v>
      </c>
      <c r="B7" s="14" t="s">
        <v>251</v>
      </c>
      <c r="C7" s="13" t="s">
        <v>252</v>
      </c>
      <c r="D7" s="13" t="s">
        <v>54</v>
      </c>
      <c r="E7" s="13"/>
      <c r="F7" s="13"/>
      <c r="G7" s="21">
        <f>G8+G9+G11+G12+G15+G16+G18+G19+G20+G22+G23+G25+G26</f>
      </c>
      <c r="H7" s="21">
        <f>H8+H9+H11+H12+H15+H16+H18+H19+H20+H22+H23+H25+H26</f>
      </c>
      <c r="I7" s="21">
        <f>I8+I9+I11+I12+I15+I16+I18+I19+I20+I22+I23+I25+I26</f>
      </c>
      <c r="J7" s="21" t="s">
        <v>253</v>
      </c>
    </row>
    <row r="8">
      <c r="A8" s="13" t="s">
        <v>254</v>
      </c>
      <c r="B8" s="14" t="s">
        <v>255</v>
      </c>
      <c r="C8" s="13" t="s">
        <v>256</v>
      </c>
      <c r="D8" s="13" t="s">
        <v>54</v>
      </c>
      <c r="E8" s="13"/>
      <c r="F8" s="13"/>
      <c r="G8" s="21">
        <v>0</v>
      </c>
      <c r="H8" s="21">
        <v>0</v>
      </c>
      <c r="I8" s="21">
        <v>0</v>
      </c>
      <c r="J8" s="21" t="s">
        <v>253</v>
      </c>
    </row>
    <row r="9">
      <c r="A9" s="13" t="s">
        <v>257</v>
      </c>
      <c r="B9" s="14" t="s">
        <v>258</v>
      </c>
      <c r="C9" s="13" t="s">
        <v>259</v>
      </c>
      <c r="D9" s="13" t="s">
        <v>54</v>
      </c>
      <c r="E9" s="13"/>
      <c r="F9" s="13"/>
      <c r="G9" s="21">
        <v>0</v>
      </c>
      <c r="H9" s="21">
        <v>0</v>
      </c>
      <c r="I9" s="21">
        <v>0</v>
      </c>
      <c r="J9" s="21" t="s">
        <v>253</v>
      </c>
    </row>
    <row r="10">
      <c r="A10" s="13" t="s">
        <v>260</v>
      </c>
      <c r="B10" s="14" t="s">
        <v>261</v>
      </c>
      <c r="C10" s="13" t="s">
        <v>262</v>
      </c>
      <c r="D10" s="13" t="s">
        <v>54</v>
      </c>
      <c r="E10" s="13"/>
      <c r="F10" s="13"/>
      <c r="G10" s="21">
        <v>1751853.91</v>
      </c>
      <c r="H10" s="21">
        <v>0</v>
      </c>
      <c r="I10" s="21">
        <v>0</v>
      </c>
      <c r="J10" s="21" t="s">
        <v>253</v>
      </c>
    </row>
    <row r="11">
      <c r="A11" s="13" t="s">
        <v>263</v>
      </c>
      <c r="B11" s="14" t="s">
        <v>264</v>
      </c>
      <c r="C11" s="13" t="s">
        <v>265</v>
      </c>
      <c r="D11" s="13" t="s">
        <v>54</v>
      </c>
      <c r="E11" s="13"/>
      <c r="F11" s="13"/>
      <c r="G11" s="21">
        <v>1751853.91</v>
      </c>
      <c r="H11" s="21">
        <v>0</v>
      </c>
      <c r="I11" s="21">
        <v>0</v>
      </c>
      <c r="J11" s="21" t="s">
        <v>253</v>
      </c>
    </row>
    <row r="12">
      <c r="A12" s="13" t="s">
        <v>266</v>
      </c>
      <c r="B12" s="14" t="s">
        <v>267</v>
      </c>
      <c r="C12" s="13" t="s">
        <v>268</v>
      </c>
      <c r="D12" s="13" t="s">
        <v>54</v>
      </c>
      <c r="E12" s="13"/>
      <c r="F12" s="13"/>
      <c r="G12" s="21">
        <v>0</v>
      </c>
      <c r="H12" s="21">
        <v>0</v>
      </c>
      <c r="I12" s="21">
        <v>0</v>
      </c>
      <c r="J12" s="21" t="s">
        <v>253</v>
      </c>
    </row>
    <row r="13">
      <c r="A13" s="13" t="s">
        <v>269</v>
      </c>
      <c r="B13" s="14" t="s">
        <v>270</v>
      </c>
      <c r="C13" s="13" t="s">
        <v>271</v>
      </c>
      <c r="D13" s="13" t="s">
        <v>54</v>
      </c>
      <c r="E13" s="13"/>
      <c r="F13" s="13"/>
      <c r="G13" s="21">
        <f>G15+G16+G18+G19+G20+G22+G23+G25+G26</f>
      </c>
      <c r="H13" s="21">
        <f>H15+H16+H18+H19+H20+H22+H23+H25+H26</f>
      </c>
      <c r="I13" s="21">
        <f>I15+I16+I18+I19+I20+I22+I23+I25+I26</f>
      </c>
      <c r="J13" s="21" t="s">
        <v>253</v>
      </c>
    </row>
    <row r="14">
      <c r="A14" s="13" t="s">
        <v>272</v>
      </c>
      <c r="B14" s="14" t="s">
        <v>273</v>
      </c>
      <c r="C14" s="13" t="s">
        <v>274</v>
      </c>
      <c r="D14" s="13" t="s">
        <v>54</v>
      </c>
      <c r="E14" s="13"/>
      <c r="F14" s="13"/>
      <c r="G14" s="21">
        <f>G15+G16</f>
      </c>
      <c r="H14" s="21">
        <f>H15+H16</f>
      </c>
      <c r="I14" s="21">
        <f>I15+I16</f>
      </c>
      <c r="J14" s="21" t="s">
        <v>253</v>
      </c>
    </row>
    <row r="15">
      <c r="A15" s="13" t="s">
        <v>275</v>
      </c>
      <c r="B15" s="14" t="s">
        <v>264</v>
      </c>
      <c r="C15" s="13" t="s">
        <v>276</v>
      </c>
      <c r="D15" s="13" t="s">
        <v>54</v>
      </c>
      <c r="E15" s="13"/>
      <c r="F15" s="13"/>
      <c r="G15" s="21">
        <v>4115027.65</v>
      </c>
      <c r="H15" s="21">
        <v>4291396.42</v>
      </c>
      <c r="I15" s="21">
        <v>4310608.01</v>
      </c>
      <c r="J15" s="21" t="s">
        <v>253</v>
      </c>
    </row>
    <row r="16">
      <c r="A16" s="13" t="s">
        <v>277</v>
      </c>
      <c r="B16" s="14" t="s">
        <v>267</v>
      </c>
      <c r="C16" s="13" t="s">
        <v>278</v>
      </c>
      <c r="D16" s="13" t="s">
        <v>54</v>
      </c>
      <c r="E16" s="13"/>
      <c r="F16" s="13"/>
      <c r="G16" s="21">
        <v>0</v>
      </c>
      <c r="H16" s="21">
        <v>0</v>
      </c>
      <c r="I16" s="21">
        <v>0</v>
      </c>
      <c r="J16" s="21" t="s">
        <v>253</v>
      </c>
    </row>
    <row r="17">
      <c r="A17" s="13" t="s">
        <v>279</v>
      </c>
      <c r="B17" s="14" t="s">
        <v>280</v>
      </c>
      <c r="C17" s="13" t="s">
        <v>281</v>
      </c>
      <c r="D17" s="13" t="s">
        <v>54</v>
      </c>
      <c r="E17" s="13"/>
      <c r="F17" s="13"/>
      <c r="G17" s="21">
        <f>G18+G19</f>
      </c>
      <c r="H17" s="21">
        <f>H18+H19</f>
      </c>
      <c r="I17" s="21">
        <f>I18+I19</f>
      </c>
      <c r="J17" s="21" t="s">
        <v>253</v>
      </c>
    </row>
    <row r="18">
      <c r="A18" s="13" t="s">
        <v>282</v>
      </c>
      <c r="B18" s="14" t="s">
        <v>264</v>
      </c>
      <c r="C18" s="13" t="s">
        <v>283</v>
      </c>
      <c r="D18" s="13" t="s">
        <v>54</v>
      </c>
      <c r="E18" s="13"/>
      <c r="F18" s="13"/>
      <c r="G18" s="21">
        <v>1163170</v>
      </c>
      <c r="H18" s="21">
        <v>200000</v>
      </c>
      <c r="I18" s="21">
        <v>200000</v>
      </c>
      <c r="J18" s="21" t="s">
        <v>253</v>
      </c>
    </row>
    <row r="19">
      <c r="A19" s="13" t="s">
        <v>284</v>
      </c>
      <c r="B19" s="14" t="s">
        <v>267</v>
      </c>
      <c r="C19" s="13" t="s">
        <v>285</v>
      </c>
      <c r="D19" s="13" t="s">
        <v>54</v>
      </c>
      <c r="E19" s="13"/>
      <c r="F19" s="13"/>
      <c r="G19" s="21">
        <v>0</v>
      </c>
      <c r="H19" s="21">
        <v>0</v>
      </c>
      <c r="I19" s="21">
        <v>0</v>
      </c>
      <c r="J19" s="21" t="s">
        <v>253</v>
      </c>
    </row>
    <row r="20">
      <c r="A20" s="13" t="s">
        <v>286</v>
      </c>
      <c r="B20" s="14" t="s">
        <v>287</v>
      </c>
      <c r="C20" s="13" t="s">
        <v>288</v>
      </c>
      <c r="D20" s="13" t="s">
        <v>54</v>
      </c>
      <c r="E20" s="13"/>
      <c r="F20" s="13"/>
      <c r="G20" s="21">
        <v>0</v>
      </c>
      <c r="H20" s="21">
        <v>0</v>
      </c>
      <c r="I20" s="21">
        <v>0</v>
      </c>
      <c r="J20" s="21" t="s">
        <v>253</v>
      </c>
    </row>
    <row r="21">
      <c r="A21" s="13" t="s">
        <v>289</v>
      </c>
      <c r="B21" s="14" t="s">
        <v>290</v>
      </c>
      <c r="C21" s="13" t="s">
        <v>291</v>
      </c>
      <c r="D21" s="13" t="s">
        <v>54</v>
      </c>
      <c r="E21" s="13"/>
      <c r="F21" s="13"/>
      <c r="G21" s="21">
        <f>G22+G23</f>
      </c>
      <c r="H21" s="21">
        <f>H22+H23</f>
      </c>
      <c r="I21" s="21">
        <f>I22+I23</f>
      </c>
      <c r="J21" s="21" t="s">
        <v>253</v>
      </c>
    </row>
    <row r="22">
      <c r="A22" s="13" t="s">
        <v>292</v>
      </c>
      <c r="B22" s="14" t="s">
        <v>264</v>
      </c>
      <c r="C22" s="13" t="s">
        <v>293</v>
      </c>
      <c r="D22" s="13" t="s">
        <v>54</v>
      </c>
      <c r="E22" s="13"/>
      <c r="F22" s="13"/>
      <c r="G22" s="21">
        <v>0</v>
      </c>
      <c r="H22" s="21">
        <v>0</v>
      </c>
      <c r="I22" s="21">
        <v>0</v>
      </c>
      <c r="J22" s="21" t="s">
        <v>253</v>
      </c>
    </row>
    <row r="23">
      <c r="A23" s="13" t="s">
        <v>294</v>
      </c>
      <c r="B23" s="14" t="s">
        <v>267</v>
      </c>
      <c r="C23" s="13" t="s">
        <v>295</v>
      </c>
      <c r="D23" s="13" t="s">
        <v>54</v>
      </c>
      <c r="E23" s="13"/>
      <c r="F23" s="13"/>
      <c r="G23" s="21">
        <v>0</v>
      </c>
      <c r="H23" s="21">
        <v>0</v>
      </c>
      <c r="I23" s="21">
        <v>0</v>
      </c>
      <c r="J23" s="21" t="s">
        <v>253</v>
      </c>
    </row>
    <row r="24">
      <c r="A24" s="13" t="s">
        <v>296</v>
      </c>
      <c r="B24" s="14" t="s">
        <v>297</v>
      </c>
      <c r="C24" s="13" t="s">
        <v>298</v>
      </c>
      <c r="D24" s="13" t="s">
        <v>54</v>
      </c>
      <c r="E24" s="13"/>
      <c r="F24" s="13"/>
      <c r="G24" s="21">
        <f>G25+G26</f>
      </c>
      <c r="H24" s="21">
        <f>H25+H26</f>
      </c>
      <c r="I24" s="21">
        <f>I25+I26</f>
      </c>
      <c r="J24" s="21" t="s">
        <v>253</v>
      </c>
    </row>
    <row r="25">
      <c r="A25" s="13" t="s">
        <v>299</v>
      </c>
      <c r="B25" s="14" t="s">
        <v>264</v>
      </c>
      <c r="C25" s="13" t="s">
        <v>300</v>
      </c>
      <c r="D25" s="13" t="s">
        <v>54</v>
      </c>
      <c r="E25" s="13"/>
      <c r="F25" s="13"/>
      <c r="G25" s="21">
        <v>18800</v>
      </c>
      <c r="H25" s="21">
        <v>0</v>
      </c>
      <c r="I25" s="21">
        <v>0</v>
      </c>
      <c r="J25" s="21" t="s">
        <v>253</v>
      </c>
    </row>
    <row r="26">
      <c r="A26" s="13" t="s">
        <v>301</v>
      </c>
      <c r="B26" s="14" t="s">
        <v>267</v>
      </c>
      <c r="C26" s="13" t="s">
        <v>302</v>
      </c>
      <c r="D26" s="13" t="s">
        <v>54</v>
      </c>
      <c r="E26" s="13"/>
      <c r="F26" s="13"/>
      <c r="G26" s="21">
        <v>0</v>
      </c>
      <c r="H26" s="21">
        <v>0</v>
      </c>
      <c r="I26" s="21">
        <v>0</v>
      </c>
      <c r="J26" s="21" t="s">
        <v>253</v>
      </c>
    </row>
    <row r="27">
      <c r="A27" s="13" t="s">
        <v>303</v>
      </c>
      <c r="B27" s="14" t="s">
        <v>304</v>
      </c>
      <c r="C27" s="13" t="s">
        <v>305</v>
      </c>
      <c r="D27" s="13" t="s">
        <v>54</v>
      </c>
      <c r="E27" s="13"/>
      <c r="F27" s="13"/>
      <c r="G27" s="21">
        <f>G28+G29+G30</f>
      </c>
      <c r="H27" s="21">
        <f>H28+H29+H30</f>
      </c>
      <c r="I27" s="21">
        <f>I28+I29+I30</f>
      </c>
      <c r="J27" s="21" t="s">
        <v>253</v>
      </c>
    </row>
    <row r="28">
      <c r="A28" s="13" t="s">
        <v>306</v>
      </c>
      <c r="B28" s="14" t="s">
        <v>307</v>
      </c>
      <c r="C28" s="13" t="s">
        <v>308</v>
      </c>
      <c r="D28" s="13" t="s">
        <v>309</v>
      </c>
      <c r="E28" s="13"/>
      <c r="F28" s="13"/>
      <c r="G28" s="21">
        <v>5296997.65</v>
      </c>
      <c r="H28" s="21">
        <v>0</v>
      </c>
      <c r="I28" s="21">
        <v>0</v>
      </c>
      <c r="J28" s="21" t="s">
        <v>253</v>
      </c>
    </row>
    <row r="29">
      <c r="A29" s="13" t="s">
        <v>310</v>
      </c>
      <c r="B29" s="14" t="s">
        <v>307</v>
      </c>
      <c r="C29" s="13" t="s">
        <v>311</v>
      </c>
      <c r="D29" s="13" t="s">
        <v>312</v>
      </c>
      <c r="E29" s="13"/>
      <c r="F29" s="13"/>
      <c r="G29" s="21">
        <v>0</v>
      </c>
      <c r="H29" s="21">
        <v>4491396.42</v>
      </c>
      <c r="I29" s="21">
        <v>0</v>
      </c>
      <c r="J29" s="21" t="s">
        <v>253</v>
      </c>
    </row>
    <row r="30">
      <c r="A30" s="13" t="s">
        <v>313</v>
      </c>
      <c r="B30" s="14" t="s">
        <v>307</v>
      </c>
      <c r="C30" s="13" t="s">
        <v>314</v>
      </c>
      <c r="D30" s="13" t="s">
        <v>315</v>
      </c>
      <c r="E30" s="13"/>
      <c r="F30" s="13"/>
      <c r="G30" s="21">
        <v>0</v>
      </c>
      <c r="H30" s="21">
        <v>0</v>
      </c>
      <c r="I30" s="21">
        <v>4510608.01</v>
      </c>
      <c r="J30" s="21" t="s">
        <v>253</v>
      </c>
    </row>
    <row r="31">
      <c r="A31" s="13" t="s">
        <v>316</v>
      </c>
      <c r="B31" s="14" t="s">
        <v>317</v>
      </c>
      <c r="C31" s="13" t="s">
        <v>318</v>
      </c>
      <c r="D31" s="13" t="s">
        <v>54</v>
      </c>
      <c r="E31" s="13"/>
      <c r="F31" s="13"/>
      <c r="G31" s="21">
        <f>G32+G33+G34</f>
      </c>
      <c r="H31" s="21">
        <f>H32+H33+H34</f>
      </c>
      <c r="I31" s="21">
        <f>I32+I33+I34</f>
      </c>
      <c r="J31" s="21" t="s">
        <v>253</v>
      </c>
    </row>
    <row r="32">
      <c r="A32" s="13" t="s">
        <v>319</v>
      </c>
      <c r="B32" s="14" t="s">
        <v>307</v>
      </c>
      <c r="C32" s="13" t="s">
        <v>320</v>
      </c>
      <c r="D32" s="13" t="s">
        <v>309</v>
      </c>
      <c r="E32" s="13"/>
      <c r="F32" s="13"/>
      <c r="G32" s="21">
        <v>0</v>
      </c>
      <c r="H32" s="21">
        <v>0</v>
      </c>
      <c r="I32" s="21">
        <v>0</v>
      </c>
      <c r="J32" s="21" t="s">
        <v>253</v>
      </c>
    </row>
    <row r="33">
      <c r="A33" s="13" t="s">
        <v>321</v>
      </c>
      <c r="B33" s="14" t="s">
        <v>307</v>
      </c>
      <c r="C33" s="13" t="s">
        <v>322</v>
      </c>
      <c r="D33" s="13" t="s">
        <v>312</v>
      </c>
      <c r="E33" s="13"/>
      <c r="F33" s="13"/>
      <c r="G33" s="21">
        <v>0</v>
      </c>
      <c r="H33" s="21">
        <v>0</v>
      </c>
      <c r="I33" s="21">
        <v>0</v>
      </c>
      <c r="J33" s="21" t="s">
        <v>253</v>
      </c>
    </row>
    <row r="34">
      <c r="A34" s="13" t="s">
        <v>323</v>
      </c>
      <c r="B34" s="14" t="s">
        <v>307</v>
      </c>
      <c r="C34" s="13" t="s">
        <v>324</v>
      </c>
      <c r="D34" s="13" t="s">
        <v>315</v>
      </c>
      <c r="E34" s="13"/>
      <c r="F34" s="13"/>
      <c r="G34" s="21">
        <v>0</v>
      </c>
      <c r="H34" s="21">
        <v>0</v>
      </c>
      <c r="I34" s="21">
        <v>0</v>
      </c>
      <c r="J34" s="21" t="s">
        <v>253</v>
      </c>
    </row>
    <row r="35" ht="15" customHeight="1">
</row>
    <row r="36" ht="40" customHeight="1">
      <c r="A36" s="7" t="s">
        <v>325</v>
      </c>
      <c r="B36" s="7"/>
      <c r="C36" s="10" t="s">
        <v>3</v>
      </c>
      <c r="D36" s="10"/>
      <c r="E36" s="10"/>
      <c r="F36" s="10" t="s">
        <v>7</v>
      </c>
      <c r="G36" s="10"/>
    </row>
    <row r="37" ht="20" customHeight="1">
      <c r="A37" s="0"/>
      <c r="B37" s="0"/>
      <c r="C37" s="6" t="s">
        <v>326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327</v>
      </c>
      <c r="B39" s="7"/>
      <c r="C39" s="10" t="s">
        <v>328</v>
      </c>
      <c r="D39" s="10"/>
      <c r="E39" s="10" t="s">
        <v>329</v>
      </c>
      <c r="F39" s="10" t="s">
        <v>330</v>
      </c>
      <c r="G39" s="10"/>
    </row>
    <row r="40" ht="20" customHeight="1">
      <c r="A40" s="0"/>
      <c r="B40" s="0"/>
      <c r="C40" s="6" t="s">
        <v>326</v>
      </c>
      <c r="D40" s="6"/>
      <c r="E40" s="6" t="s">
        <v>331</v>
      </c>
      <c r="F40" s="6" t="s">
        <v>332</v>
      </c>
      <c r="G40" s="6"/>
    </row>
    <row r="41" ht="20" customHeight="1">
      <c r="A41" s="6" t="s">
        <v>333</v>
      </c>
      <c r="B41" s="6"/>
    </row>
    <row r="42" ht="15" customHeight="1">
</row>
    <row r="43" ht="20" customHeight="1">
      <c r="A43" s="8" t="s">
        <v>334</v>
      </c>
      <c r="B43" s="8"/>
      <c r="C43" s="8"/>
      <c r="D43" s="8"/>
      <c r="E43" s="8"/>
    </row>
    <row r="44" ht="40" customHeight="1">
      <c r="A44" s="10" t="s">
        <v>335</v>
      </c>
      <c r="B44" s="10"/>
      <c r="C44" s="10"/>
      <c r="D44" s="10"/>
      <c r="E44" s="10"/>
    </row>
    <row r="45" ht="20" customHeight="1">
      <c r="A45" s="6" t="s">
        <v>336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337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333</v>
      </c>
      <c r="B49" s="6"/>
    </row>
    <row r="50" ht="20" customHeight="1">
      <c r="A50" s="8" t="s">
        <v>338</v>
      </c>
    </row>
    <row r="51" ht="15" customHeight="1">
</row>
    <row r="52" ht="20" customHeight="1">
      <c r="A52" s="0"/>
      <c r="B52" s="28" t="s">
        <v>0</v>
      </c>
      <c r="C52" s="28"/>
      <c r="D52" s="28" t="s">
        <v>0</v>
      </c>
      <c r="E52" s="28"/>
      <c r="F52" s="28"/>
      <c r="G52" s="28"/>
      <c r="H52" s="28"/>
    </row>
    <row r="53" ht="15" customHeight="1">
      <c r="A53" s="0"/>
      <c r="B53" s="29" t="s">
        <v>339</v>
      </c>
      <c r="C53" s="29"/>
      <c r="D53" s="29" t="s">
        <v>2</v>
      </c>
      <c r="E53" s="29"/>
      <c r="F53" s="29"/>
      <c r="G53" s="29"/>
      <c r="H53" s="29"/>
    </row>
    <row r="54" ht="15" customHeight="1">
      <c r="A54" s="0"/>
      <c r="B54" s="29" t="s">
        <v>340</v>
      </c>
      <c r="C54" s="29"/>
      <c r="D54" s="29" t="s">
        <v>4</v>
      </c>
      <c r="E54" s="29"/>
      <c r="F54" s="29"/>
      <c r="G54" s="29"/>
      <c r="H54" s="29"/>
    </row>
    <row r="55" ht="20" customHeight="1">
      <c r="A55" s="0"/>
      <c r="B55" s="29" t="s">
        <v>341</v>
      </c>
      <c r="C55" s="29"/>
      <c r="D55" s="29" t="s">
        <v>6</v>
      </c>
      <c r="E55" s="29"/>
      <c r="F55" s="29"/>
      <c r="G55" s="29"/>
      <c r="H55" s="29"/>
    </row>
    <row r="56" ht="30" customHeight="1">
      <c r="A56" s="0"/>
      <c r="B56" s="29" t="s">
        <v>342</v>
      </c>
      <c r="C56" s="29"/>
      <c r="D56" s="29" t="s">
        <v>8</v>
      </c>
      <c r="E56" s="29"/>
      <c r="F56" s="29"/>
      <c r="G56" s="29"/>
      <c r="H56" s="29"/>
    </row>
    <row r="57" ht="20" customHeight="1">
      <c r="A57" s="0"/>
      <c r="B57" s="29" t="s">
        <v>11</v>
      </c>
      <c r="C57" s="29"/>
      <c r="D57" s="29" t="s">
        <v>11</v>
      </c>
      <c r="E57" s="29"/>
      <c r="F57" s="29"/>
      <c r="G57" s="29"/>
      <c r="H57" s="29"/>
    </row>
    <row r="58" ht="15" customHeight="1">
      <c r="A58" s="0"/>
      <c r="B58" s="30" t="s">
        <v>343</v>
      </c>
      <c r="C58" s="30"/>
      <c r="D58" s="30" t="s">
        <v>13</v>
      </c>
      <c r="E58" s="30"/>
      <c r="F58" s="30"/>
      <c r="G58" s="30"/>
      <c r="H58" s="30"/>
    </row>
  </sheetData>
  <sheetProtection password="B21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344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345</v>
      </c>
      <c r="B3" s="34"/>
      <c r="C3" s="24" t="s">
        <v>346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348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241</v>
      </c>
      <c r="B7" s="13" t="s">
        <v>349</v>
      </c>
      <c r="C7" s="13" t="s">
        <v>350</v>
      </c>
      <c r="D7" s="13" t="s">
        <v>351</v>
      </c>
      <c r="E7" s="13"/>
      <c r="F7" s="13"/>
      <c r="G7" s="13"/>
      <c r="H7" s="13" t="s">
        <v>352</v>
      </c>
      <c r="I7" s="13" t="s">
        <v>353</v>
      </c>
      <c r="J7" s="13" t="s">
        <v>354</v>
      </c>
    </row>
    <row r="8" ht="50" customHeight="1">
      <c r="A8" s="13"/>
      <c r="B8" s="13"/>
      <c r="C8" s="13"/>
      <c r="D8" s="13" t="s">
        <v>355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356</v>
      </c>
      <c r="F9" s="13" t="s">
        <v>357</v>
      </c>
      <c r="G9" s="13" t="s">
        <v>358</v>
      </c>
      <c r="H9" s="13"/>
      <c r="I9" s="13"/>
      <c r="J9" s="13"/>
    </row>
    <row r="10" ht="25" customHeight="1">
      <c r="A10" s="13" t="s">
        <v>250</v>
      </c>
      <c r="B10" s="13" t="s">
        <v>359</v>
      </c>
      <c r="C10" s="13" t="s">
        <v>360</v>
      </c>
      <c r="D10" s="13" t="s">
        <v>361</v>
      </c>
      <c r="E10" s="13" t="s">
        <v>362</v>
      </c>
      <c r="F10" s="13" t="s">
        <v>363</v>
      </c>
      <c r="G10" s="13" t="s">
        <v>364</v>
      </c>
      <c r="H10" s="13" t="s">
        <v>365</v>
      </c>
      <c r="I10" s="13" t="s">
        <v>366</v>
      </c>
      <c r="J10" s="13" t="s">
        <v>367</v>
      </c>
    </row>
    <row r="11">
      <c r="A11" s="13" t="s">
        <v>250</v>
      </c>
      <c r="B11" s="14" t="s">
        <v>368</v>
      </c>
      <c r="C11" s="21">
        <v>1</v>
      </c>
      <c r="D11" s="21">
        <v>115249.93167</v>
      </c>
      <c r="E11" s="21">
        <v>71215.2</v>
      </c>
      <c r="F11" s="21">
        <v>0</v>
      </c>
      <c r="G11" s="21">
        <v>44034.73167</v>
      </c>
      <c r="H11" s="21"/>
      <c r="I11" s="21">
        <v>1</v>
      </c>
      <c r="J11" s="21">
        <v>1382999.18</v>
      </c>
    </row>
    <row r="12">
      <c r="A12" s="13" t="s">
        <v>359</v>
      </c>
      <c r="B12" s="14" t="s">
        <v>369</v>
      </c>
      <c r="C12" s="21">
        <v>1</v>
      </c>
      <c r="D12" s="21">
        <v>92293.9915</v>
      </c>
      <c r="E12" s="21">
        <v>64093.05</v>
      </c>
      <c r="F12" s="21">
        <v>0</v>
      </c>
      <c r="G12" s="21">
        <v>28200.9415</v>
      </c>
      <c r="H12" s="21"/>
      <c r="I12" s="21">
        <v>1</v>
      </c>
      <c r="J12" s="21">
        <v>1107527.9</v>
      </c>
    </row>
    <row r="13">
      <c r="A13" s="13" t="s">
        <v>360</v>
      </c>
      <c r="B13" s="14" t="s">
        <v>370</v>
      </c>
      <c r="C13" s="21">
        <v>1</v>
      </c>
      <c r="D13" s="21">
        <v>89730.27</v>
      </c>
      <c r="E13" s="21">
        <v>64093.05</v>
      </c>
      <c r="F13" s="21">
        <v>0</v>
      </c>
      <c r="G13" s="21">
        <v>25637.22</v>
      </c>
      <c r="H13" s="21"/>
      <c r="I13" s="21">
        <v>1</v>
      </c>
      <c r="J13" s="21">
        <v>1076763.24</v>
      </c>
    </row>
    <row r="14">
      <c r="A14" s="13" t="s">
        <v>361</v>
      </c>
      <c r="B14" s="14" t="s">
        <v>371</v>
      </c>
      <c r="C14" s="21">
        <v>1</v>
      </c>
      <c r="D14" s="21">
        <v>41410</v>
      </c>
      <c r="E14" s="21">
        <v>20200</v>
      </c>
      <c r="F14" s="21">
        <v>0</v>
      </c>
      <c r="G14" s="21">
        <v>21210</v>
      </c>
      <c r="H14" s="21"/>
      <c r="I14" s="21">
        <v>1</v>
      </c>
      <c r="J14" s="21">
        <v>496920</v>
      </c>
    </row>
    <row r="15">
      <c r="A15" s="13" t="s">
        <v>362</v>
      </c>
      <c r="B15" s="14" t="s">
        <v>372</v>
      </c>
      <c r="C15" s="21">
        <v>6</v>
      </c>
      <c r="D15" s="21">
        <v>25939.55</v>
      </c>
      <c r="E15" s="21">
        <v>18616</v>
      </c>
      <c r="F15" s="21">
        <v>0</v>
      </c>
      <c r="G15" s="21">
        <v>7323.55</v>
      </c>
      <c r="H15" s="21"/>
      <c r="I15" s="21">
        <v>1</v>
      </c>
      <c r="J15" s="21">
        <v>1867647.6</v>
      </c>
    </row>
    <row r="16">
      <c r="A16" s="13" t="s">
        <v>363</v>
      </c>
      <c r="B16" s="14" t="s">
        <v>373</v>
      </c>
      <c r="C16" s="21">
        <v>2</v>
      </c>
      <c r="D16" s="21">
        <v>21408.4</v>
      </c>
      <c r="E16" s="21">
        <v>18616</v>
      </c>
      <c r="F16" s="21">
        <v>0</v>
      </c>
      <c r="G16" s="21">
        <v>2792.4</v>
      </c>
      <c r="H16" s="21"/>
      <c r="I16" s="21">
        <v>1</v>
      </c>
      <c r="J16" s="21">
        <v>513801.6</v>
      </c>
    </row>
    <row r="17">
      <c r="A17" s="13" t="s">
        <v>364</v>
      </c>
      <c r="B17" s="14" t="s">
        <v>374</v>
      </c>
      <c r="C17" s="21">
        <v>1</v>
      </c>
      <c r="D17" s="21">
        <v>13354.16667</v>
      </c>
      <c r="E17" s="21">
        <v>13354.16667</v>
      </c>
      <c r="F17" s="21">
        <v>0</v>
      </c>
      <c r="G17" s="21">
        <v>0</v>
      </c>
      <c r="H17" s="21"/>
      <c r="I17" s="21">
        <v>1</v>
      </c>
      <c r="J17" s="21">
        <v>160250</v>
      </c>
    </row>
    <row r="18">
      <c r="A18" s="13" t="s">
        <v>365</v>
      </c>
      <c r="B18" s="14" t="s">
        <v>375</v>
      </c>
      <c r="C18" s="21">
        <v>1</v>
      </c>
      <c r="D18" s="21">
        <v>34950</v>
      </c>
      <c r="E18" s="21">
        <v>23300</v>
      </c>
      <c r="F18" s="21">
        <v>0</v>
      </c>
      <c r="G18" s="21">
        <v>11650</v>
      </c>
      <c r="H18" s="21"/>
      <c r="I18" s="21">
        <v>1</v>
      </c>
      <c r="J18" s="21">
        <v>419400</v>
      </c>
    </row>
    <row r="19">
      <c r="A19" s="13" t="s">
        <v>366</v>
      </c>
      <c r="B19" s="14" t="s">
        <v>376</v>
      </c>
      <c r="C19" s="21">
        <v>1</v>
      </c>
      <c r="D19" s="21">
        <v>79999.425</v>
      </c>
      <c r="E19" s="21">
        <v>35555.3</v>
      </c>
      <c r="F19" s="21">
        <v>0</v>
      </c>
      <c r="G19" s="21">
        <v>44444.125</v>
      </c>
      <c r="H19" s="21"/>
      <c r="I19" s="21">
        <v>1</v>
      </c>
      <c r="J19" s="21">
        <v>959993.1</v>
      </c>
    </row>
    <row r="20">
      <c r="A20" s="13" t="s">
        <v>367</v>
      </c>
      <c r="B20" s="14" t="s">
        <v>377</v>
      </c>
      <c r="C20" s="21">
        <v>1</v>
      </c>
      <c r="D20" s="21">
        <v>71687</v>
      </c>
      <c r="E20" s="21">
        <v>37730</v>
      </c>
      <c r="F20" s="21">
        <v>0</v>
      </c>
      <c r="G20" s="21">
        <v>33957</v>
      </c>
      <c r="H20" s="21"/>
      <c r="I20" s="21">
        <v>1</v>
      </c>
      <c r="J20" s="21">
        <v>860244</v>
      </c>
    </row>
    <row r="21">
      <c r="A21" s="13" t="s">
        <v>378</v>
      </c>
      <c r="B21" s="14" t="s">
        <v>376</v>
      </c>
      <c r="C21" s="21">
        <v>1</v>
      </c>
      <c r="D21" s="21">
        <v>79999.425</v>
      </c>
      <c r="E21" s="21">
        <v>35555.3</v>
      </c>
      <c r="F21" s="21">
        <v>0</v>
      </c>
      <c r="G21" s="21">
        <v>44444.125</v>
      </c>
      <c r="H21" s="21"/>
      <c r="I21" s="21">
        <v>1</v>
      </c>
      <c r="J21" s="21">
        <v>959993.1</v>
      </c>
    </row>
    <row r="22">
      <c r="A22" s="13" t="s">
        <v>379</v>
      </c>
      <c r="B22" s="14" t="s">
        <v>380</v>
      </c>
      <c r="C22" s="21">
        <v>.7</v>
      </c>
      <c r="D22" s="21">
        <v>64576.82</v>
      </c>
      <c r="E22" s="21">
        <v>46126.3</v>
      </c>
      <c r="F22" s="21">
        <v>0</v>
      </c>
      <c r="G22" s="21">
        <v>18450.52</v>
      </c>
      <c r="H22" s="21"/>
      <c r="I22" s="21">
        <v>1</v>
      </c>
      <c r="J22" s="21">
        <v>542445.29</v>
      </c>
    </row>
    <row r="23">
      <c r="A23" s="13" t="s">
        <v>379</v>
      </c>
      <c r="B23" s="14" t="s">
        <v>380</v>
      </c>
      <c r="C23" s="21">
        <v>.3</v>
      </c>
      <c r="D23" s="21">
        <v>64576.82</v>
      </c>
      <c r="E23" s="21">
        <v>46126.3</v>
      </c>
      <c r="F23" s="21">
        <v>0</v>
      </c>
      <c r="G23" s="21">
        <v>18450.52</v>
      </c>
      <c r="H23" s="21"/>
      <c r="I23" s="21">
        <v>1</v>
      </c>
      <c r="J23" s="21">
        <v>232476.55</v>
      </c>
    </row>
    <row r="24">
      <c r="A24" s="13" t="s">
        <v>381</v>
      </c>
      <c r="B24" s="14" t="s">
        <v>382</v>
      </c>
      <c r="C24" s="21">
        <v>1</v>
      </c>
      <c r="D24" s="21">
        <v>83006</v>
      </c>
      <c r="E24" s="21">
        <v>37730</v>
      </c>
      <c r="F24" s="21">
        <v>0</v>
      </c>
      <c r="G24" s="21">
        <v>45276</v>
      </c>
      <c r="H24" s="21"/>
      <c r="I24" s="21">
        <v>1</v>
      </c>
      <c r="J24" s="21">
        <v>996072</v>
      </c>
    </row>
    <row r="25">
      <c r="A25" s="13" t="s">
        <v>383</v>
      </c>
      <c r="B25" s="14" t="s">
        <v>384</v>
      </c>
      <c r="C25" s="21">
        <v>.1</v>
      </c>
      <c r="D25" s="21">
        <v>76443.92</v>
      </c>
      <c r="E25" s="21">
        <v>35555.3</v>
      </c>
      <c r="F25" s="21">
        <v>0</v>
      </c>
      <c r="G25" s="21">
        <v>40888.62</v>
      </c>
      <c r="H25" s="21"/>
      <c r="I25" s="21">
        <v>1</v>
      </c>
      <c r="J25" s="21">
        <v>91732.7</v>
      </c>
    </row>
    <row r="26">
      <c r="A26" s="13" t="s">
        <v>383</v>
      </c>
      <c r="B26" s="14" t="s">
        <v>384</v>
      </c>
      <c r="C26" s="21">
        <v>.1</v>
      </c>
      <c r="D26" s="21">
        <v>76443.92</v>
      </c>
      <c r="E26" s="21">
        <v>35555.3</v>
      </c>
      <c r="F26" s="21">
        <v>0</v>
      </c>
      <c r="G26" s="21">
        <v>40888.62</v>
      </c>
      <c r="H26" s="21"/>
      <c r="I26" s="21">
        <v>1</v>
      </c>
      <c r="J26" s="21">
        <v>91732.7</v>
      </c>
    </row>
    <row r="27">
      <c r="A27" s="13" t="s">
        <v>383</v>
      </c>
      <c r="B27" s="14" t="s">
        <v>384</v>
      </c>
      <c r="C27" s="21">
        <v>.8</v>
      </c>
      <c r="D27" s="21">
        <v>76443.89</v>
      </c>
      <c r="E27" s="21">
        <v>35555.3</v>
      </c>
      <c r="F27" s="21">
        <v>0</v>
      </c>
      <c r="G27" s="21">
        <v>40888.59</v>
      </c>
      <c r="H27" s="21">
        <v>0</v>
      </c>
      <c r="I27" s="21">
        <v>1</v>
      </c>
      <c r="J27" s="21">
        <v>733861.34</v>
      </c>
    </row>
    <row r="28">
      <c r="A28" s="13" t="s">
        <v>385</v>
      </c>
      <c r="B28" s="14" t="s">
        <v>386</v>
      </c>
      <c r="C28" s="21">
        <v>1</v>
      </c>
      <c r="D28" s="21">
        <v>79233</v>
      </c>
      <c r="E28" s="21">
        <v>37730</v>
      </c>
      <c r="F28" s="21">
        <v>0</v>
      </c>
      <c r="G28" s="21">
        <v>41503</v>
      </c>
      <c r="H28" s="21"/>
      <c r="I28" s="21">
        <v>1</v>
      </c>
      <c r="J28" s="21">
        <v>950796</v>
      </c>
    </row>
    <row r="29">
      <c r="A29" s="13" t="s">
        <v>387</v>
      </c>
      <c r="B29" s="14" t="s">
        <v>388</v>
      </c>
      <c r="C29" s="21">
        <v>1</v>
      </c>
      <c r="D29" s="21">
        <v>49777.42</v>
      </c>
      <c r="E29" s="21">
        <v>35555.3</v>
      </c>
      <c r="F29" s="21">
        <v>0</v>
      </c>
      <c r="G29" s="21">
        <v>14222.12</v>
      </c>
      <c r="H29" s="21"/>
      <c r="I29" s="21">
        <v>1</v>
      </c>
      <c r="J29" s="21">
        <v>597329.04</v>
      </c>
    </row>
    <row r="30">
      <c r="A30" s="13" t="s">
        <v>389</v>
      </c>
      <c r="B30" s="14" t="s">
        <v>390</v>
      </c>
      <c r="C30" s="21">
        <v>1</v>
      </c>
      <c r="D30" s="21">
        <v>79233</v>
      </c>
      <c r="E30" s="21">
        <v>37730</v>
      </c>
      <c r="F30" s="21">
        <v>0</v>
      </c>
      <c r="G30" s="21">
        <v>41503</v>
      </c>
      <c r="H30" s="21"/>
      <c r="I30" s="21">
        <v>1</v>
      </c>
      <c r="J30" s="21">
        <v>950796</v>
      </c>
    </row>
    <row r="31">
      <c r="A31" s="13" t="s">
        <v>391</v>
      </c>
      <c r="B31" s="14" t="s">
        <v>392</v>
      </c>
      <c r="C31" s="21">
        <v>.9</v>
      </c>
      <c r="D31" s="21">
        <v>56888.48</v>
      </c>
      <c r="E31" s="21">
        <v>35555.3</v>
      </c>
      <c r="F31" s="21">
        <v>0</v>
      </c>
      <c r="G31" s="21">
        <v>21333.18</v>
      </c>
      <c r="H31" s="21"/>
      <c r="I31" s="21">
        <v>1</v>
      </c>
      <c r="J31" s="21">
        <v>614395.58</v>
      </c>
    </row>
    <row r="32">
      <c r="A32" s="13" t="s">
        <v>391</v>
      </c>
      <c r="B32" s="14" t="s">
        <v>392</v>
      </c>
      <c r="C32" s="21">
        <v>.1</v>
      </c>
      <c r="D32" s="21">
        <v>56888.48</v>
      </c>
      <c r="E32" s="21">
        <v>35555.3</v>
      </c>
      <c r="F32" s="21">
        <v>0</v>
      </c>
      <c r="G32" s="21">
        <v>21333.18</v>
      </c>
      <c r="H32" s="21"/>
      <c r="I32" s="21">
        <v>1</v>
      </c>
      <c r="J32" s="21">
        <v>68266.18</v>
      </c>
    </row>
    <row r="33">
      <c r="A33" s="13" t="s">
        <v>393</v>
      </c>
      <c r="B33" s="14" t="s">
        <v>394</v>
      </c>
      <c r="C33" s="21">
        <v>.4</v>
      </c>
      <c r="D33" s="21">
        <v>64576.82</v>
      </c>
      <c r="E33" s="21">
        <v>46126.3</v>
      </c>
      <c r="F33" s="21">
        <v>0</v>
      </c>
      <c r="G33" s="21">
        <v>18450.52</v>
      </c>
      <c r="H33" s="21"/>
      <c r="I33" s="21">
        <v>1</v>
      </c>
      <c r="J33" s="21">
        <v>309968.74</v>
      </c>
    </row>
    <row r="34">
      <c r="A34" s="13" t="s">
        <v>393</v>
      </c>
      <c r="B34" s="14" t="s">
        <v>394</v>
      </c>
      <c r="C34" s="21">
        <v>.1</v>
      </c>
      <c r="D34" s="21">
        <v>64576.82</v>
      </c>
      <c r="E34" s="21">
        <v>46126.3</v>
      </c>
      <c r="F34" s="21">
        <v>0</v>
      </c>
      <c r="G34" s="21">
        <v>18450.52</v>
      </c>
      <c r="H34" s="21"/>
      <c r="I34" s="21">
        <v>1</v>
      </c>
      <c r="J34" s="21">
        <v>77492.18</v>
      </c>
    </row>
    <row r="35">
      <c r="A35" s="13" t="s">
        <v>393</v>
      </c>
      <c r="B35" s="14" t="s">
        <v>394</v>
      </c>
      <c r="C35" s="21">
        <v>.5</v>
      </c>
      <c r="D35" s="21">
        <v>64576.82</v>
      </c>
      <c r="E35" s="21">
        <v>46126.3</v>
      </c>
      <c r="F35" s="21">
        <v>0</v>
      </c>
      <c r="G35" s="21">
        <v>18450.52</v>
      </c>
      <c r="H35" s="21"/>
      <c r="I35" s="21">
        <v>1</v>
      </c>
      <c r="J35" s="21">
        <v>387460.92</v>
      </c>
    </row>
    <row r="36">
      <c r="A36" s="13" t="s">
        <v>395</v>
      </c>
      <c r="B36" s="14" t="s">
        <v>396</v>
      </c>
      <c r="C36" s="21">
        <v>1</v>
      </c>
      <c r="D36" s="21">
        <v>65777.31</v>
      </c>
      <c r="E36" s="21">
        <v>35555.3</v>
      </c>
      <c r="F36" s="21">
        <v>0</v>
      </c>
      <c r="G36" s="21">
        <v>30222.01</v>
      </c>
      <c r="H36" s="21"/>
      <c r="I36" s="21">
        <v>1</v>
      </c>
      <c r="J36" s="21">
        <v>789327.72</v>
      </c>
    </row>
    <row r="37">
      <c r="A37" s="13" t="s">
        <v>397</v>
      </c>
      <c r="B37" s="14" t="s">
        <v>398</v>
      </c>
      <c r="C37" s="21">
        <v>1</v>
      </c>
      <c r="D37" s="21">
        <v>63999.54</v>
      </c>
      <c r="E37" s="21">
        <v>35555.3</v>
      </c>
      <c r="F37" s="21">
        <v>0</v>
      </c>
      <c r="G37" s="21">
        <v>28444.24</v>
      </c>
      <c r="H37" s="21"/>
      <c r="I37" s="21">
        <v>1</v>
      </c>
      <c r="J37" s="21">
        <v>767994.48</v>
      </c>
    </row>
    <row r="38">
      <c r="A38" s="13" t="s">
        <v>399</v>
      </c>
      <c r="B38" s="14" t="s">
        <v>400</v>
      </c>
      <c r="C38" s="21">
        <v>.6</v>
      </c>
      <c r="D38" s="21">
        <v>64576.82</v>
      </c>
      <c r="E38" s="21">
        <v>46126.3</v>
      </c>
      <c r="F38" s="21">
        <v>0</v>
      </c>
      <c r="G38" s="21">
        <v>18450.52</v>
      </c>
      <c r="H38" s="21"/>
      <c r="I38" s="21">
        <v>1</v>
      </c>
      <c r="J38" s="21">
        <v>464953.1</v>
      </c>
    </row>
    <row r="39">
      <c r="A39" s="13" t="s">
        <v>399</v>
      </c>
      <c r="B39" s="14" t="s">
        <v>400</v>
      </c>
      <c r="C39" s="21">
        <v>.3</v>
      </c>
      <c r="D39" s="21">
        <v>64576.82</v>
      </c>
      <c r="E39" s="21">
        <v>46126.3</v>
      </c>
      <c r="F39" s="21">
        <v>0</v>
      </c>
      <c r="G39" s="21">
        <v>18450.52</v>
      </c>
      <c r="H39" s="21"/>
      <c r="I39" s="21">
        <v>1</v>
      </c>
      <c r="J39" s="21">
        <v>232476.55</v>
      </c>
    </row>
    <row r="40">
      <c r="A40" s="13" t="s">
        <v>399</v>
      </c>
      <c r="B40" s="14" t="s">
        <v>400</v>
      </c>
      <c r="C40" s="21">
        <v>.1</v>
      </c>
      <c r="D40" s="21">
        <v>64576.82</v>
      </c>
      <c r="E40" s="21">
        <v>46126.3</v>
      </c>
      <c r="F40" s="21">
        <v>0</v>
      </c>
      <c r="G40" s="21">
        <v>18450.52</v>
      </c>
      <c r="H40" s="21"/>
      <c r="I40" s="21">
        <v>1</v>
      </c>
      <c r="J40" s="21">
        <v>77492.18</v>
      </c>
    </row>
    <row r="41">
      <c r="A41" s="13" t="s">
        <v>401</v>
      </c>
      <c r="B41" s="14" t="s">
        <v>402</v>
      </c>
      <c r="C41" s="21">
        <v>1</v>
      </c>
      <c r="D41" s="21">
        <v>63288.43</v>
      </c>
      <c r="E41" s="21">
        <v>35555.3</v>
      </c>
      <c r="F41" s="21">
        <v>0</v>
      </c>
      <c r="G41" s="21">
        <v>27733.13</v>
      </c>
      <c r="H41" s="21"/>
      <c r="I41" s="21">
        <v>1</v>
      </c>
      <c r="J41" s="21">
        <v>759461.16</v>
      </c>
    </row>
    <row r="42">
      <c r="A42" s="13" t="s">
        <v>403</v>
      </c>
      <c r="B42" s="14" t="s">
        <v>404</v>
      </c>
      <c r="C42" s="21">
        <v>1</v>
      </c>
      <c r="D42" s="21">
        <v>64576.82</v>
      </c>
      <c r="E42" s="21">
        <v>46126.3</v>
      </c>
      <c r="F42" s="21">
        <v>0</v>
      </c>
      <c r="G42" s="21">
        <v>18450.52</v>
      </c>
      <c r="H42" s="21"/>
      <c r="I42" s="21">
        <v>1</v>
      </c>
      <c r="J42" s="21">
        <v>774921.84</v>
      </c>
    </row>
    <row r="43">
      <c r="A43" s="13" t="s">
        <v>405</v>
      </c>
      <c r="B43" s="14" t="s">
        <v>406</v>
      </c>
      <c r="C43" s="21">
        <v>.1</v>
      </c>
      <c r="D43" s="21">
        <v>64576.82</v>
      </c>
      <c r="E43" s="21">
        <v>46126.3</v>
      </c>
      <c r="F43" s="21">
        <v>0</v>
      </c>
      <c r="G43" s="21">
        <v>18450.52</v>
      </c>
      <c r="H43" s="21"/>
      <c r="I43" s="21">
        <v>1</v>
      </c>
      <c r="J43" s="21">
        <v>77492.18</v>
      </c>
    </row>
    <row r="44">
      <c r="A44" s="13" t="s">
        <v>405</v>
      </c>
      <c r="B44" s="14" t="s">
        <v>406</v>
      </c>
      <c r="C44" s="21">
        <v>.8</v>
      </c>
      <c r="D44" s="21">
        <v>64576.82</v>
      </c>
      <c r="E44" s="21">
        <v>46126.3</v>
      </c>
      <c r="F44" s="21">
        <v>0</v>
      </c>
      <c r="G44" s="21">
        <v>18450.52</v>
      </c>
      <c r="H44" s="21"/>
      <c r="I44" s="21">
        <v>1</v>
      </c>
      <c r="J44" s="21">
        <v>619937.47</v>
      </c>
    </row>
    <row r="45">
      <c r="A45" s="13" t="s">
        <v>405</v>
      </c>
      <c r="B45" s="14" t="s">
        <v>406</v>
      </c>
      <c r="C45" s="21">
        <v>.1</v>
      </c>
      <c r="D45" s="21">
        <v>64576.82</v>
      </c>
      <c r="E45" s="21">
        <v>46126.3</v>
      </c>
      <c r="F45" s="21">
        <v>0</v>
      </c>
      <c r="G45" s="21">
        <v>18450.52</v>
      </c>
      <c r="H45" s="21"/>
      <c r="I45" s="21">
        <v>1</v>
      </c>
      <c r="J45" s="21">
        <v>77492.18</v>
      </c>
    </row>
    <row r="46">
      <c r="A46" s="13" t="s">
        <v>407</v>
      </c>
      <c r="B46" s="14" t="s">
        <v>408</v>
      </c>
      <c r="C46" s="21">
        <v>.8</v>
      </c>
      <c r="D46" s="21">
        <v>41880.3</v>
      </c>
      <c r="E46" s="21">
        <v>37730</v>
      </c>
      <c r="F46" s="21">
        <v>0</v>
      </c>
      <c r="G46" s="21">
        <v>4150.3</v>
      </c>
      <c r="H46" s="21"/>
      <c r="I46" s="21">
        <v>1</v>
      </c>
      <c r="J46" s="21">
        <v>402050.88</v>
      </c>
    </row>
    <row r="47">
      <c r="A47" s="13" t="s">
        <v>407</v>
      </c>
      <c r="B47" s="14" t="s">
        <v>408</v>
      </c>
      <c r="C47" s="21">
        <v>.1</v>
      </c>
      <c r="D47" s="21">
        <v>41880.3</v>
      </c>
      <c r="E47" s="21">
        <v>37730</v>
      </c>
      <c r="F47" s="21">
        <v>0</v>
      </c>
      <c r="G47" s="21">
        <v>4150.3</v>
      </c>
      <c r="H47" s="21"/>
      <c r="I47" s="21">
        <v>1</v>
      </c>
      <c r="J47" s="21">
        <v>50256.36</v>
      </c>
    </row>
    <row r="48">
      <c r="A48" s="13" t="s">
        <v>407</v>
      </c>
      <c r="B48" s="14" t="s">
        <v>408</v>
      </c>
      <c r="C48" s="21">
        <v>.1</v>
      </c>
      <c r="D48" s="21">
        <v>41880.3</v>
      </c>
      <c r="E48" s="21">
        <v>37730</v>
      </c>
      <c r="F48" s="21">
        <v>0</v>
      </c>
      <c r="G48" s="21">
        <v>4150.3</v>
      </c>
      <c r="H48" s="21"/>
      <c r="I48" s="21">
        <v>1</v>
      </c>
      <c r="J48" s="21">
        <v>50256.36</v>
      </c>
    </row>
    <row r="49">
      <c r="A49" s="13" t="s">
        <v>409</v>
      </c>
      <c r="B49" s="14" t="s">
        <v>410</v>
      </c>
      <c r="C49" s="21">
        <v>.1</v>
      </c>
      <c r="D49" s="21">
        <v>53199.3</v>
      </c>
      <c r="E49" s="21">
        <v>37730</v>
      </c>
      <c r="F49" s="21">
        <v>0</v>
      </c>
      <c r="G49" s="21">
        <v>15469.3</v>
      </c>
      <c r="H49" s="21"/>
      <c r="I49" s="21">
        <v>1</v>
      </c>
      <c r="J49" s="21">
        <v>63839.16</v>
      </c>
    </row>
    <row r="50">
      <c r="A50" s="13" t="s">
        <v>409</v>
      </c>
      <c r="B50" s="14" t="s">
        <v>410</v>
      </c>
      <c r="C50" s="21">
        <v>.9</v>
      </c>
      <c r="D50" s="21">
        <v>53199.3</v>
      </c>
      <c r="E50" s="21">
        <v>37730</v>
      </c>
      <c r="F50" s="21">
        <v>0</v>
      </c>
      <c r="G50" s="21">
        <v>15469.3</v>
      </c>
      <c r="H50" s="21"/>
      <c r="I50" s="21">
        <v>1</v>
      </c>
      <c r="J50" s="21">
        <v>574552.44</v>
      </c>
    </row>
    <row r="51">
      <c r="A51" s="13" t="s">
        <v>411</v>
      </c>
      <c r="B51" s="14" t="s">
        <v>373</v>
      </c>
      <c r="C51" s="21">
        <v>.5</v>
      </c>
      <c r="D51" s="21">
        <v>23269.6</v>
      </c>
      <c r="E51" s="21">
        <v>18616</v>
      </c>
      <c r="F51" s="21">
        <v>0</v>
      </c>
      <c r="G51" s="21">
        <v>4653.6</v>
      </c>
      <c r="H51" s="21"/>
      <c r="I51" s="21">
        <v>1</v>
      </c>
      <c r="J51" s="21">
        <v>139617.6</v>
      </c>
    </row>
    <row r="52">
      <c r="A52" s="13" t="s">
        <v>412</v>
      </c>
      <c r="B52" s="14" t="s">
        <v>384</v>
      </c>
      <c r="C52" s="21">
        <v>1</v>
      </c>
      <c r="D52" s="21">
        <v>76443.9</v>
      </c>
      <c r="E52" s="21">
        <v>35555.3</v>
      </c>
      <c r="F52" s="21">
        <v>0</v>
      </c>
      <c r="G52" s="21">
        <v>40888.6</v>
      </c>
      <c r="H52" s="21"/>
      <c r="I52" s="21">
        <v>1</v>
      </c>
      <c r="J52" s="21">
        <v>917326.8</v>
      </c>
    </row>
    <row r="53">
      <c r="A53" s="13" t="s">
        <v>413</v>
      </c>
      <c r="B53" s="14" t="s">
        <v>376</v>
      </c>
      <c r="C53" s="21">
        <v>1</v>
      </c>
      <c r="D53" s="21">
        <v>79999.425</v>
      </c>
      <c r="E53" s="21">
        <v>35555.3</v>
      </c>
      <c r="F53" s="21">
        <v>0</v>
      </c>
      <c r="G53" s="21">
        <v>44444.125</v>
      </c>
      <c r="H53" s="21"/>
      <c r="I53" s="21">
        <v>1</v>
      </c>
      <c r="J53" s="21">
        <v>959993.1</v>
      </c>
    </row>
    <row r="54">
      <c r="A54" s="13" t="s">
        <v>414</v>
      </c>
      <c r="B54" s="14" t="s">
        <v>388</v>
      </c>
      <c r="C54" s="21">
        <v>1</v>
      </c>
      <c r="D54" s="21">
        <v>36924.3725</v>
      </c>
      <c r="E54" s="21">
        <v>35555.3</v>
      </c>
      <c r="F54" s="21">
        <v>0</v>
      </c>
      <c r="G54" s="21">
        <v>1369.0725</v>
      </c>
      <c r="H54" s="21"/>
      <c r="I54" s="21">
        <v>1</v>
      </c>
      <c r="J54" s="21">
        <v>443092.47</v>
      </c>
    </row>
    <row r="55">
      <c r="A55" s="13" t="s">
        <v>415</v>
      </c>
      <c r="B55" s="14" t="s">
        <v>416</v>
      </c>
      <c r="C55" s="21">
        <v>1</v>
      </c>
      <c r="D55" s="21">
        <v>72888.37</v>
      </c>
      <c r="E55" s="21">
        <v>35555.3</v>
      </c>
      <c r="F55" s="21">
        <v>0</v>
      </c>
      <c r="G55" s="21">
        <v>37333.07</v>
      </c>
      <c r="H55" s="21"/>
      <c r="I55" s="21">
        <v>1</v>
      </c>
      <c r="J55" s="21">
        <v>874660.44</v>
      </c>
    </row>
    <row r="56">
      <c r="A56" s="13" t="s">
        <v>417</v>
      </c>
      <c r="B56" s="14" t="s">
        <v>418</v>
      </c>
      <c r="C56" s="21">
        <v>1</v>
      </c>
      <c r="D56" s="21">
        <v>64576.82</v>
      </c>
      <c r="E56" s="21">
        <v>46126.3</v>
      </c>
      <c r="F56" s="21">
        <v>0</v>
      </c>
      <c r="G56" s="21">
        <v>18450.52</v>
      </c>
      <c r="H56" s="21"/>
      <c r="I56" s="21">
        <v>1</v>
      </c>
      <c r="J56" s="21">
        <v>774921.84</v>
      </c>
    </row>
    <row r="57">
      <c r="A57" s="13" t="s">
        <v>419</v>
      </c>
      <c r="B57" s="14" t="s">
        <v>420</v>
      </c>
      <c r="C57" s="21">
        <v>.3</v>
      </c>
      <c r="D57" s="21">
        <v>64576.82</v>
      </c>
      <c r="E57" s="21">
        <v>46126.3</v>
      </c>
      <c r="F57" s="21">
        <v>0</v>
      </c>
      <c r="G57" s="21">
        <v>18450.52</v>
      </c>
      <c r="H57" s="21"/>
      <c r="I57" s="21">
        <v>1</v>
      </c>
      <c r="J57" s="21">
        <v>232476.55</v>
      </c>
    </row>
    <row r="58">
      <c r="A58" s="13" t="s">
        <v>419</v>
      </c>
      <c r="B58" s="14" t="s">
        <v>420</v>
      </c>
      <c r="C58" s="21">
        <v>.7</v>
      </c>
      <c r="D58" s="21">
        <v>64576.82</v>
      </c>
      <c r="E58" s="21">
        <v>46126.3</v>
      </c>
      <c r="F58" s="21">
        <v>0</v>
      </c>
      <c r="G58" s="21">
        <v>18450.52</v>
      </c>
      <c r="H58" s="21"/>
      <c r="I58" s="21">
        <v>1</v>
      </c>
      <c r="J58" s="21">
        <v>542445.29</v>
      </c>
    </row>
    <row r="59">
      <c r="A59" s="13" t="s">
        <v>421</v>
      </c>
      <c r="B59" s="14" t="s">
        <v>422</v>
      </c>
      <c r="C59" s="21">
        <v>1</v>
      </c>
      <c r="D59" s="21">
        <v>51555.19</v>
      </c>
      <c r="E59" s="21">
        <v>35555.3</v>
      </c>
      <c r="F59" s="21">
        <v>0</v>
      </c>
      <c r="G59" s="21">
        <v>15999.89</v>
      </c>
      <c r="H59" s="21"/>
      <c r="I59" s="21">
        <v>1</v>
      </c>
      <c r="J59" s="21">
        <v>618662.28</v>
      </c>
    </row>
    <row r="60">
      <c r="A60" s="13" t="s">
        <v>423</v>
      </c>
      <c r="B60" s="14" t="s">
        <v>424</v>
      </c>
      <c r="C60" s="21">
        <v>.1</v>
      </c>
      <c r="D60" s="21">
        <v>64576.82</v>
      </c>
      <c r="E60" s="21">
        <v>46126.3</v>
      </c>
      <c r="F60" s="21">
        <v>0</v>
      </c>
      <c r="G60" s="21">
        <v>18450.52</v>
      </c>
      <c r="H60" s="21"/>
      <c r="I60" s="21">
        <v>1</v>
      </c>
      <c r="J60" s="21">
        <v>77492.18</v>
      </c>
    </row>
    <row r="61">
      <c r="A61" s="13" t="s">
        <v>423</v>
      </c>
      <c r="B61" s="14" t="s">
        <v>424</v>
      </c>
      <c r="C61" s="21">
        <v>.9</v>
      </c>
      <c r="D61" s="21">
        <v>64576.82</v>
      </c>
      <c r="E61" s="21">
        <v>46126.3</v>
      </c>
      <c r="F61" s="21">
        <v>0</v>
      </c>
      <c r="G61" s="21">
        <v>18450.52</v>
      </c>
      <c r="H61" s="21"/>
      <c r="I61" s="21">
        <v>1</v>
      </c>
      <c r="J61" s="21">
        <v>697429.66</v>
      </c>
    </row>
    <row r="62">
      <c r="A62" s="13" t="s">
        <v>425</v>
      </c>
      <c r="B62" s="14" t="s">
        <v>426</v>
      </c>
      <c r="C62" s="21">
        <v>.6</v>
      </c>
      <c r="D62" s="21">
        <v>64576.82</v>
      </c>
      <c r="E62" s="21">
        <v>46126.3</v>
      </c>
      <c r="F62" s="21">
        <v>0</v>
      </c>
      <c r="G62" s="21">
        <v>18450.52</v>
      </c>
      <c r="H62" s="21"/>
      <c r="I62" s="21">
        <v>1</v>
      </c>
      <c r="J62" s="21">
        <v>464953.1</v>
      </c>
    </row>
    <row r="63">
      <c r="A63" s="13" t="s">
        <v>425</v>
      </c>
      <c r="B63" s="14" t="s">
        <v>426</v>
      </c>
      <c r="C63" s="21">
        <v>.3</v>
      </c>
      <c r="D63" s="21">
        <v>64576.82</v>
      </c>
      <c r="E63" s="21">
        <v>46126.3</v>
      </c>
      <c r="F63" s="21">
        <v>0</v>
      </c>
      <c r="G63" s="21">
        <v>18450.52</v>
      </c>
      <c r="H63" s="21"/>
      <c r="I63" s="21">
        <v>1</v>
      </c>
      <c r="J63" s="21">
        <v>232476.55</v>
      </c>
    </row>
    <row r="64">
      <c r="A64" s="13" t="s">
        <v>425</v>
      </c>
      <c r="B64" s="14" t="s">
        <v>426</v>
      </c>
      <c r="C64" s="21">
        <v>.1</v>
      </c>
      <c r="D64" s="21">
        <v>64576.825</v>
      </c>
      <c r="E64" s="21">
        <v>46126.3</v>
      </c>
      <c r="F64" s="21">
        <v>0</v>
      </c>
      <c r="G64" s="21">
        <v>18450.525</v>
      </c>
      <c r="H64" s="21"/>
      <c r="I64" s="21">
        <v>1</v>
      </c>
      <c r="J64" s="21">
        <v>77492.19</v>
      </c>
    </row>
    <row r="65">
      <c r="A65" s="13" t="s">
        <v>427</v>
      </c>
      <c r="B65" s="14" t="s">
        <v>428</v>
      </c>
      <c r="C65" s="21">
        <v>.3</v>
      </c>
      <c r="D65" s="21">
        <v>62221.78</v>
      </c>
      <c r="E65" s="21">
        <v>35555.3</v>
      </c>
      <c r="F65" s="21">
        <v>0</v>
      </c>
      <c r="G65" s="21">
        <v>26666.48</v>
      </c>
      <c r="H65" s="21"/>
      <c r="I65" s="21">
        <v>1</v>
      </c>
      <c r="J65" s="21">
        <v>223998.41</v>
      </c>
    </row>
    <row r="66">
      <c r="A66" s="13" t="s">
        <v>427</v>
      </c>
      <c r="B66" s="14" t="s">
        <v>428</v>
      </c>
      <c r="C66" s="21">
        <v>.1</v>
      </c>
      <c r="D66" s="21">
        <v>62221.78</v>
      </c>
      <c r="E66" s="21">
        <v>35555.3</v>
      </c>
      <c r="F66" s="21">
        <v>0</v>
      </c>
      <c r="G66" s="21">
        <v>26666.48</v>
      </c>
      <c r="H66" s="21"/>
      <c r="I66" s="21">
        <v>1</v>
      </c>
      <c r="J66" s="21">
        <v>74666.14</v>
      </c>
    </row>
    <row r="67">
      <c r="A67" s="13" t="s">
        <v>427</v>
      </c>
      <c r="B67" s="14" t="s">
        <v>428</v>
      </c>
      <c r="C67" s="21">
        <v>.6</v>
      </c>
      <c r="D67" s="21">
        <v>62221.78</v>
      </c>
      <c r="E67" s="21">
        <v>35555.3</v>
      </c>
      <c r="F67" s="21">
        <v>0</v>
      </c>
      <c r="G67" s="21">
        <v>26666.48</v>
      </c>
      <c r="H67" s="21"/>
      <c r="I67" s="21">
        <v>1</v>
      </c>
      <c r="J67" s="21">
        <v>447996.82</v>
      </c>
    </row>
    <row r="68" ht="25" customHeight="1">
      <c r="A68" s="22" t="s">
        <v>429</v>
      </c>
      <c r="B68" s="22"/>
      <c r="C68" s="23" t="s">
        <v>253</v>
      </c>
      <c r="D68" s="23">
        <f>SUBTOTAL(9,D11:D67)</f>
      </c>
      <c r="E68" s="23" t="s">
        <v>253</v>
      </c>
      <c r="F68" s="23" t="s">
        <v>253</v>
      </c>
      <c r="G68" s="23" t="s">
        <v>253</v>
      </c>
      <c r="H68" s="23" t="s">
        <v>253</v>
      </c>
      <c r="I68" s="23" t="s">
        <v>253</v>
      </c>
      <c r="J68" s="23">
        <f>SUBTOTAL(9,J11:J67)</f>
      </c>
    </row>
    <row r="69" ht="25" customHeight="1">
</row>
    <row r="70" ht="25" customHeight="1">
      <c r="A70" s="34" t="s">
        <v>344</v>
      </c>
      <c r="B70" s="34"/>
      <c r="C70" s="24" t="s">
        <v>116</v>
      </c>
      <c r="D70" s="24"/>
      <c r="E70" s="24"/>
      <c r="F70" s="24"/>
      <c r="G70" s="24"/>
      <c r="H70" s="24"/>
      <c r="I70" s="24"/>
      <c r="J70" s="24"/>
    </row>
    <row r="71" ht="25" customHeight="1">
      <c r="A71" s="34" t="s">
        <v>345</v>
      </c>
      <c r="B71" s="34"/>
      <c r="C71" s="24" t="s">
        <v>346</v>
      </c>
      <c r="D71" s="24"/>
      <c r="E71" s="24"/>
      <c r="F71" s="24"/>
      <c r="G71" s="24"/>
      <c r="H71" s="24"/>
      <c r="I71" s="24"/>
      <c r="J71" s="24"/>
    </row>
    <row r="72" ht="25" customHeight="1">
      <c r="A72" s="34" t="s">
        <v>347</v>
      </c>
      <c r="B72" s="34"/>
      <c r="C72" s="24" t="s">
        <v>312</v>
      </c>
      <c r="D72" s="24"/>
      <c r="E72" s="24"/>
      <c r="F72" s="24"/>
      <c r="G72" s="24"/>
      <c r="H72" s="24"/>
      <c r="I72" s="24"/>
      <c r="J72" s="24"/>
    </row>
    <row r="73" ht="25" customHeight="1">
      <c r="A73" s="6" t="s">
        <v>348</v>
      </c>
      <c r="B73" s="6"/>
      <c r="C73" s="6"/>
      <c r="D73" s="6"/>
      <c r="E73" s="6"/>
      <c r="F73" s="6"/>
      <c r="G73" s="6"/>
      <c r="H73" s="6"/>
      <c r="I73" s="6"/>
      <c r="J73" s="6"/>
    </row>
    <row r="74" ht="25" customHeight="1">
</row>
    <row r="75" ht="50" customHeight="1">
      <c r="A75" s="13" t="s">
        <v>241</v>
      </c>
      <c r="B75" s="13" t="s">
        <v>349</v>
      </c>
      <c r="C75" s="13" t="s">
        <v>350</v>
      </c>
      <c r="D75" s="13" t="s">
        <v>351</v>
      </c>
      <c r="E75" s="13"/>
      <c r="F75" s="13"/>
      <c r="G75" s="13"/>
      <c r="H75" s="13" t="s">
        <v>352</v>
      </c>
      <c r="I75" s="13" t="s">
        <v>353</v>
      </c>
      <c r="J75" s="13" t="s">
        <v>354</v>
      </c>
    </row>
    <row r="76" ht="50" customHeight="1">
      <c r="A76" s="13"/>
      <c r="B76" s="13"/>
      <c r="C76" s="13"/>
      <c r="D76" s="13" t="s">
        <v>355</v>
      </c>
      <c r="E76" s="13" t="s">
        <v>93</v>
      </c>
      <c r="F76" s="13"/>
      <c r="G76" s="13"/>
      <c r="H76" s="13"/>
      <c r="I76" s="13"/>
      <c r="J76" s="13"/>
    </row>
    <row r="77" ht="50" customHeight="1">
      <c r="A77" s="13"/>
      <c r="B77" s="13"/>
      <c r="C77" s="13"/>
      <c r="D77" s="13"/>
      <c r="E77" s="13" t="s">
        <v>356</v>
      </c>
      <c r="F77" s="13" t="s">
        <v>357</v>
      </c>
      <c r="G77" s="13" t="s">
        <v>358</v>
      </c>
      <c r="H77" s="13"/>
      <c r="I77" s="13"/>
      <c r="J77" s="13"/>
    </row>
    <row r="78" ht="25" customHeight="1">
      <c r="A78" s="13" t="s">
        <v>250</v>
      </c>
      <c r="B78" s="13" t="s">
        <v>359</v>
      </c>
      <c r="C78" s="13" t="s">
        <v>360</v>
      </c>
      <c r="D78" s="13" t="s">
        <v>361</v>
      </c>
      <c r="E78" s="13" t="s">
        <v>362</v>
      </c>
      <c r="F78" s="13" t="s">
        <v>363</v>
      </c>
      <c r="G78" s="13" t="s">
        <v>364</v>
      </c>
      <c r="H78" s="13" t="s">
        <v>365</v>
      </c>
      <c r="I78" s="13" t="s">
        <v>366</v>
      </c>
      <c r="J78" s="13" t="s">
        <v>367</v>
      </c>
    </row>
    <row r="79">
      <c r="A79" s="13" t="s">
        <v>250</v>
      </c>
      <c r="B79" s="14" t="s">
        <v>368</v>
      </c>
      <c r="C79" s="21">
        <v>1</v>
      </c>
      <c r="D79" s="21">
        <v>115249.93167</v>
      </c>
      <c r="E79" s="21">
        <v>71215.2</v>
      </c>
      <c r="F79" s="21">
        <v>0</v>
      </c>
      <c r="G79" s="21">
        <v>44034.73167</v>
      </c>
      <c r="H79" s="21"/>
      <c r="I79" s="21">
        <v>1</v>
      </c>
      <c r="J79" s="21">
        <v>1382999.18</v>
      </c>
    </row>
    <row r="80">
      <c r="A80" s="13" t="s">
        <v>359</v>
      </c>
      <c r="B80" s="14" t="s">
        <v>369</v>
      </c>
      <c r="C80" s="21">
        <v>1</v>
      </c>
      <c r="D80" s="21">
        <v>92293.9915</v>
      </c>
      <c r="E80" s="21">
        <v>64093.05</v>
      </c>
      <c r="F80" s="21">
        <v>0</v>
      </c>
      <c r="G80" s="21">
        <v>28200.9415</v>
      </c>
      <c r="H80" s="21"/>
      <c r="I80" s="21">
        <v>1</v>
      </c>
      <c r="J80" s="21">
        <v>1107527.9</v>
      </c>
    </row>
    <row r="81">
      <c r="A81" s="13" t="s">
        <v>360</v>
      </c>
      <c r="B81" s="14" t="s">
        <v>370</v>
      </c>
      <c r="C81" s="21">
        <v>1</v>
      </c>
      <c r="D81" s="21">
        <v>89730.27</v>
      </c>
      <c r="E81" s="21">
        <v>64093.05</v>
      </c>
      <c r="F81" s="21">
        <v>0</v>
      </c>
      <c r="G81" s="21">
        <v>25637.22</v>
      </c>
      <c r="H81" s="21"/>
      <c r="I81" s="21">
        <v>1</v>
      </c>
      <c r="J81" s="21">
        <v>1076763.24</v>
      </c>
    </row>
    <row r="82">
      <c r="A82" s="13" t="s">
        <v>361</v>
      </c>
      <c r="B82" s="14" t="s">
        <v>371</v>
      </c>
      <c r="C82" s="21">
        <v>1</v>
      </c>
      <c r="D82" s="21">
        <v>41410</v>
      </c>
      <c r="E82" s="21">
        <v>20200</v>
      </c>
      <c r="F82" s="21">
        <v>0</v>
      </c>
      <c r="G82" s="21">
        <v>21210</v>
      </c>
      <c r="H82" s="21"/>
      <c r="I82" s="21">
        <v>1</v>
      </c>
      <c r="J82" s="21">
        <v>496920</v>
      </c>
    </row>
    <row r="83">
      <c r="A83" s="13" t="s">
        <v>362</v>
      </c>
      <c r="B83" s="14" t="s">
        <v>372</v>
      </c>
      <c r="C83" s="21">
        <v>6</v>
      </c>
      <c r="D83" s="21">
        <v>25939.55</v>
      </c>
      <c r="E83" s="21">
        <v>18616</v>
      </c>
      <c r="F83" s="21">
        <v>0</v>
      </c>
      <c r="G83" s="21">
        <v>7323.55</v>
      </c>
      <c r="H83" s="21"/>
      <c r="I83" s="21">
        <v>1</v>
      </c>
      <c r="J83" s="21">
        <v>1867647.6</v>
      </c>
    </row>
    <row r="84">
      <c r="A84" s="13" t="s">
        <v>363</v>
      </c>
      <c r="B84" s="14" t="s">
        <v>373</v>
      </c>
      <c r="C84" s="21">
        <v>2</v>
      </c>
      <c r="D84" s="21">
        <v>21408.4</v>
      </c>
      <c r="E84" s="21">
        <v>18616</v>
      </c>
      <c r="F84" s="21">
        <v>0</v>
      </c>
      <c r="G84" s="21">
        <v>2792.4</v>
      </c>
      <c r="H84" s="21"/>
      <c r="I84" s="21">
        <v>1</v>
      </c>
      <c r="J84" s="21">
        <v>513801.6</v>
      </c>
    </row>
    <row r="85">
      <c r="A85" s="13" t="s">
        <v>364</v>
      </c>
      <c r="B85" s="14" t="s">
        <v>374</v>
      </c>
      <c r="C85" s="21">
        <v>1</v>
      </c>
      <c r="D85" s="21">
        <v>20200</v>
      </c>
      <c r="E85" s="21">
        <v>20200</v>
      </c>
      <c r="F85" s="21">
        <v>0</v>
      </c>
      <c r="G85" s="21">
        <v>0</v>
      </c>
      <c r="H85" s="21"/>
      <c r="I85" s="21">
        <v>1</v>
      </c>
      <c r="J85" s="21">
        <v>242400</v>
      </c>
    </row>
    <row r="86">
      <c r="A86" s="13" t="s">
        <v>365</v>
      </c>
      <c r="B86" s="14" t="s">
        <v>375</v>
      </c>
      <c r="C86" s="21">
        <v>1</v>
      </c>
      <c r="D86" s="21">
        <v>34950</v>
      </c>
      <c r="E86" s="21">
        <v>23300</v>
      </c>
      <c r="F86" s="21">
        <v>0</v>
      </c>
      <c r="G86" s="21">
        <v>11650</v>
      </c>
      <c r="H86" s="21"/>
      <c r="I86" s="21">
        <v>1</v>
      </c>
      <c r="J86" s="21">
        <v>419400</v>
      </c>
    </row>
    <row r="87">
      <c r="A87" s="13" t="s">
        <v>366</v>
      </c>
      <c r="B87" s="14" t="s">
        <v>376</v>
      </c>
      <c r="C87" s="21">
        <v>1</v>
      </c>
      <c r="D87" s="21">
        <v>79999.425</v>
      </c>
      <c r="E87" s="21">
        <v>35555.3</v>
      </c>
      <c r="F87" s="21">
        <v>0</v>
      </c>
      <c r="G87" s="21">
        <v>44444.125</v>
      </c>
      <c r="H87" s="21"/>
      <c r="I87" s="21">
        <v>1</v>
      </c>
      <c r="J87" s="21">
        <v>959993.1</v>
      </c>
    </row>
    <row r="88">
      <c r="A88" s="13" t="s">
        <v>367</v>
      </c>
      <c r="B88" s="14" t="s">
        <v>377</v>
      </c>
      <c r="C88" s="21">
        <v>1</v>
      </c>
      <c r="D88" s="21">
        <v>71687</v>
      </c>
      <c r="E88" s="21">
        <v>37730</v>
      </c>
      <c r="F88" s="21">
        <v>0</v>
      </c>
      <c r="G88" s="21">
        <v>33957</v>
      </c>
      <c r="H88" s="21"/>
      <c r="I88" s="21">
        <v>1</v>
      </c>
      <c r="J88" s="21">
        <v>860244</v>
      </c>
    </row>
    <row r="89">
      <c r="A89" s="13" t="s">
        <v>378</v>
      </c>
      <c r="B89" s="14" t="s">
        <v>376</v>
      </c>
      <c r="C89" s="21">
        <v>1</v>
      </c>
      <c r="D89" s="21">
        <v>79999.425</v>
      </c>
      <c r="E89" s="21">
        <v>35555.3</v>
      </c>
      <c r="F89" s="21">
        <v>0</v>
      </c>
      <c r="G89" s="21">
        <v>44444.125</v>
      </c>
      <c r="H89" s="21"/>
      <c r="I89" s="21">
        <v>1</v>
      </c>
      <c r="J89" s="21">
        <v>959993.1</v>
      </c>
    </row>
    <row r="90">
      <c r="A90" s="13" t="s">
        <v>379</v>
      </c>
      <c r="B90" s="14" t="s">
        <v>380</v>
      </c>
      <c r="C90" s="21">
        <v>.7</v>
      </c>
      <c r="D90" s="21">
        <v>64576.82</v>
      </c>
      <c r="E90" s="21">
        <v>46126.3</v>
      </c>
      <c r="F90" s="21">
        <v>0</v>
      </c>
      <c r="G90" s="21">
        <v>18450.52</v>
      </c>
      <c r="H90" s="21"/>
      <c r="I90" s="21">
        <v>1</v>
      </c>
      <c r="J90" s="21">
        <v>542445.29</v>
      </c>
    </row>
    <row r="91">
      <c r="A91" s="13" t="s">
        <v>379</v>
      </c>
      <c r="B91" s="14" t="s">
        <v>380</v>
      </c>
      <c r="C91" s="21">
        <v>.3</v>
      </c>
      <c r="D91" s="21">
        <v>64576.82</v>
      </c>
      <c r="E91" s="21">
        <v>46126.3</v>
      </c>
      <c r="F91" s="21">
        <v>0</v>
      </c>
      <c r="G91" s="21">
        <v>18450.52</v>
      </c>
      <c r="H91" s="21"/>
      <c r="I91" s="21">
        <v>1</v>
      </c>
      <c r="J91" s="21">
        <v>232476.55</v>
      </c>
    </row>
    <row r="92">
      <c r="A92" s="13" t="s">
        <v>381</v>
      </c>
      <c r="B92" s="14" t="s">
        <v>382</v>
      </c>
      <c r="C92" s="21">
        <v>1</v>
      </c>
      <c r="D92" s="21">
        <v>83006</v>
      </c>
      <c r="E92" s="21">
        <v>37730</v>
      </c>
      <c r="F92" s="21">
        <v>0</v>
      </c>
      <c r="G92" s="21">
        <v>45276</v>
      </c>
      <c r="H92" s="21"/>
      <c r="I92" s="21">
        <v>1</v>
      </c>
      <c r="J92" s="21">
        <v>996072</v>
      </c>
    </row>
    <row r="93">
      <c r="A93" s="13" t="s">
        <v>383</v>
      </c>
      <c r="B93" s="14" t="s">
        <v>384</v>
      </c>
      <c r="C93" s="21">
        <v>.1</v>
      </c>
      <c r="D93" s="21">
        <v>76443.92</v>
      </c>
      <c r="E93" s="21">
        <v>35555.3</v>
      </c>
      <c r="F93" s="21">
        <v>0</v>
      </c>
      <c r="G93" s="21">
        <v>40888.62</v>
      </c>
      <c r="H93" s="21"/>
      <c r="I93" s="21">
        <v>1</v>
      </c>
      <c r="J93" s="21">
        <v>91732.7</v>
      </c>
    </row>
    <row r="94">
      <c r="A94" s="13" t="s">
        <v>383</v>
      </c>
      <c r="B94" s="14" t="s">
        <v>384</v>
      </c>
      <c r="C94" s="21">
        <v>.1</v>
      </c>
      <c r="D94" s="21">
        <v>76443.92</v>
      </c>
      <c r="E94" s="21">
        <v>35555.3</v>
      </c>
      <c r="F94" s="21">
        <v>0</v>
      </c>
      <c r="G94" s="21">
        <v>40888.62</v>
      </c>
      <c r="H94" s="21"/>
      <c r="I94" s="21">
        <v>1</v>
      </c>
      <c r="J94" s="21">
        <v>91732.7</v>
      </c>
    </row>
    <row r="95">
      <c r="A95" s="13" t="s">
        <v>383</v>
      </c>
      <c r="B95" s="14" t="s">
        <v>384</v>
      </c>
      <c r="C95" s="21">
        <v>.8</v>
      </c>
      <c r="D95" s="21">
        <v>76443.89</v>
      </c>
      <c r="E95" s="21">
        <v>35555.3</v>
      </c>
      <c r="F95" s="21">
        <v>0</v>
      </c>
      <c r="G95" s="21">
        <v>40888.59</v>
      </c>
      <c r="H95" s="21"/>
      <c r="I95" s="21">
        <v>1</v>
      </c>
      <c r="J95" s="21">
        <v>733861.34</v>
      </c>
    </row>
    <row r="96">
      <c r="A96" s="13" t="s">
        <v>385</v>
      </c>
      <c r="B96" s="14" t="s">
        <v>386</v>
      </c>
      <c r="C96" s="21">
        <v>1</v>
      </c>
      <c r="D96" s="21">
        <v>79233</v>
      </c>
      <c r="E96" s="21">
        <v>37730</v>
      </c>
      <c r="F96" s="21">
        <v>0</v>
      </c>
      <c r="G96" s="21">
        <v>41503</v>
      </c>
      <c r="H96" s="21"/>
      <c r="I96" s="21">
        <v>1</v>
      </c>
      <c r="J96" s="21">
        <v>950796</v>
      </c>
    </row>
    <row r="97">
      <c r="A97" s="13" t="s">
        <v>387</v>
      </c>
      <c r="B97" s="14" t="s">
        <v>388</v>
      </c>
      <c r="C97" s="21">
        <v>1</v>
      </c>
      <c r="D97" s="21">
        <v>49777.42</v>
      </c>
      <c r="E97" s="21">
        <v>35555.3</v>
      </c>
      <c r="F97" s="21">
        <v>0</v>
      </c>
      <c r="G97" s="21">
        <v>14222.12</v>
      </c>
      <c r="H97" s="21"/>
      <c r="I97" s="21">
        <v>1</v>
      </c>
      <c r="J97" s="21">
        <v>597329.04</v>
      </c>
    </row>
    <row r="98">
      <c r="A98" s="13" t="s">
        <v>389</v>
      </c>
      <c r="B98" s="14" t="s">
        <v>390</v>
      </c>
      <c r="C98" s="21">
        <v>1</v>
      </c>
      <c r="D98" s="21">
        <v>79233</v>
      </c>
      <c r="E98" s="21">
        <v>37730</v>
      </c>
      <c r="F98" s="21">
        <v>0</v>
      </c>
      <c r="G98" s="21">
        <v>41503</v>
      </c>
      <c r="H98" s="21"/>
      <c r="I98" s="21">
        <v>1</v>
      </c>
      <c r="J98" s="21">
        <v>950796</v>
      </c>
    </row>
    <row r="99">
      <c r="A99" s="13" t="s">
        <v>391</v>
      </c>
      <c r="B99" s="14" t="s">
        <v>392</v>
      </c>
      <c r="C99" s="21">
        <v>.9</v>
      </c>
      <c r="D99" s="21">
        <v>56888.48</v>
      </c>
      <c r="E99" s="21">
        <v>35555.3</v>
      </c>
      <c r="F99" s="21">
        <v>0</v>
      </c>
      <c r="G99" s="21">
        <v>21333.18</v>
      </c>
      <c r="H99" s="21"/>
      <c r="I99" s="21">
        <v>1</v>
      </c>
      <c r="J99" s="21">
        <v>614395.58</v>
      </c>
    </row>
    <row r="100">
      <c r="A100" s="13" t="s">
        <v>391</v>
      </c>
      <c r="B100" s="14" t="s">
        <v>392</v>
      </c>
      <c r="C100" s="21">
        <v>.1</v>
      </c>
      <c r="D100" s="21">
        <v>56888.48</v>
      </c>
      <c r="E100" s="21">
        <v>35555.3</v>
      </c>
      <c r="F100" s="21">
        <v>0</v>
      </c>
      <c r="G100" s="21">
        <v>21333.18</v>
      </c>
      <c r="H100" s="21"/>
      <c r="I100" s="21">
        <v>1</v>
      </c>
      <c r="J100" s="21">
        <v>68266.18</v>
      </c>
    </row>
    <row r="101">
      <c r="A101" s="13" t="s">
        <v>393</v>
      </c>
      <c r="B101" s="14" t="s">
        <v>394</v>
      </c>
      <c r="C101" s="21">
        <v>.4</v>
      </c>
      <c r="D101" s="21">
        <v>64576.82</v>
      </c>
      <c r="E101" s="21">
        <v>46126.3</v>
      </c>
      <c r="F101" s="21">
        <v>0</v>
      </c>
      <c r="G101" s="21">
        <v>18450.52</v>
      </c>
      <c r="H101" s="21"/>
      <c r="I101" s="21">
        <v>1</v>
      </c>
      <c r="J101" s="21">
        <v>309968.74</v>
      </c>
    </row>
    <row r="102">
      <c r="A102" s="13" t="s">
        <v>393</v>
      </c>
      <c r="B102" s="14" t="s">
        <v>394</v>
      </c>
      <c r="C102" s="21">
        <v>.1</v>
      </c>
      <c r="D102" s="21">
        <v>64576.82</v>
      </c>
      <c r="E102" s="21">
        <v>46126.3</v>
      </c>
      <c r="F102" s="21">
        <v>0</v>
      </c>
      <c r="G102" s="21">
        <v>18450.52</v>
      </c>
      <c r="H102" s="21"/>
      <c r="I102" s="21">
        <v>1</v>
      </c>
      <c r="J102" s="21">
        <v>77492.18</v>
      </c>
    </row>
    <row r="103">
      <c r="A103" s="13" t="s">
        <v>393</v>
      </c>
      <c r="B103" s="14" t="s">
        <v>394</v>
      </c>
      <c r="C103" s="21">
        <v>.5</v>
      </c>
      <c r="D103" s="21">
        <v>64576.82</v>
      </c>
      <c r="E103" s="21">
        <v>46126.3</v>
      </c>
      <c r="F103" s="21">
        <v>0</v>
      </c>
      <c r="G103" s="21">
        <v>18450.52</v>
      </c>
      <c r="H103" s="21"/>
      <c r="I103" s="21">
        <v>1</v>
      </c>
      <c r="J103" s="21">
        <v>387460.92</v>
      </c>
    </row>
    <row r="104">
      <c r="A104" s="13" t="s">
        <v>395</v>
      </c>
      <c r="B104" s="14" t="s">
        <v>396</v>
      </c>
      <c r="C104" s="21">
        <v>1</v>
      </c>
      <c r="D104" s="21">
        <v>65777.31</v>
      </c>
      <c r="E104" s="21">
        <v>35555.3</v>
      </c>
      <c r="F104" s="21">
        <v>0</v>
      </c>
      <c r="G104" s="21">
        <v>30222.01</v>
      </c>
      <c r="H104" s="21"/>
      <c r="I104" s="21">
        <v>1</v>
      </c>
      <c r="J104" s="21">
        <v>789327.72</v>
      </c>
    </row>
    <row r="105">
      <c r="A105" s="13" t="s">
        <v>397</v>
      </c>
      <c r="B105" s="14" t="s">
        <v>398</v>
      </c>
      <c r="C105" s="21">
        <v>1</v>
      </c>
      <c r="D105" s="21">
        <v>63999.54</v>
      </c>
      <c r="E105" s="21">
        <v>35555.3</v>
      </c>
      <c r="F105" s="21">
        <v>0</v>
      </c>
      <c r="G105" s="21">
        <v>28444.24</v>
      </c>
      <c r="H105" s="21"/>
      <c r="I105" s="21">
        <v>1</v>
      </c>
      <c r="J105" s="21">
        <v>767994.48</v>
      </c>
    </row>
    <row r="106">
      <c r="A106" s="13" t="s">
        <v>399</v>
      </c>
      <c r="B106" s="14" t="s">
        <v>400</v>
      </c>
      <c r="C106" s="21">
        <v>.6</v>
      </c>
      <c r="D106" s="21">
        <v>64576.82</v>
      </c>
      <c r="E106" s="21">
        <v>46126.3</v>
      </c>
      <c r="F106" s="21">
        <v>0</v>
      </c>
      <c r="G106" s="21">
        <v>18450.52</v>
      </c>
      <c r="H106" s="21"/>
      <c r="I106" s="21">
        <v>1</v>
      </c>
      <c r="J106" s="21">
        <v>464953.1</v>
      </c>
    </row>
    <row r="107">
      <c r="A107" s="13" t="s">
        <v>399</v>
      </c>
      <c r="B107" s="14" t="s">
        <v>400</v>
      </c>
      <c r="C107" s="21">
        <v>.3</v>
      </c>
      <c r="D107" s="21">
        <v>64576.82</v>
      </c>
      <c r="E107" s="21">
        <v>46126.3</v>
      </c>
      <c r="F107" s="21">
        <v>0</v>
      </c>
      <c r="G107" s="21">
        <v>18450.52</v>
      </c>
      <c r="H107" s="21"/>
      <c r="I107" s="21">
        <v>1</v>
      </c>
      <c r="J107" s="21">
        <v>232476.55</v>
      </c>
    </row>
    <row r="108">
      <c r="A108" s="13" t="s">
        <v>399</v>
      </c>
      <c r="B108" s="14" t="s">
        <v>400</v>
      </c>
      <c r="C108" s="21">
        <v>.1</v>
      </c>
      <c r="D108" s="21">
        <v>64576.82</v>
      </c>
      <c r="E108" s="21">
        <v>46126.3</v>
      </c>
      <c r="F108" s="21">
        <v>0</v>
      </c>
      <c r="G108" s="21">
        <v>18450.52</v>
      </c>
      <c r="H108" s="21"/>
      <c r="I108" s="21">
        <v>1</v>
      </c>
      <c r="J108" s="21">
        <v>77492.18</v>
      </c>
    </row>
    <row r="109">
      <c r="A109" s="13" t="s">
        <v>401</v>
      </c>
      <c r="B109" s="14" t="s">
        <v>402</v>
      </c>
      <c r="C109" s="21">
        <v>1</v>
      </c>
      <c r="D109" s="21">
        <v>63288.43</v>
      </c>
      <c r="E109" s="21">
        <v>35555.3</v>
      </c>
      <c r="F109" s="21">
        <v>0</v>
      </c>
      <c r="G109" s="21">
        <v>27733.13</v>
      </c>
      <c r="H109" s="21"/>
      <c r="I109" s="21">
        <v>1</v>
      </c>
      <c r="J109" s="21">
        <v>759461.16</v>
      </c>
    </row>
    <row r="110">
      <c r="A110" s="13" t="s">
        <v>403</v>
      </c>
      <c r="B110" s="14" t="s">
        <v>404</v>
      </c>
      <c r="C110" s="21">
        <v>1</v>
      </c>
      <c r="D110" s="21">
        <v>64576.82</v>
      </c>
      <c r="E110" s="21">
        <v>46126.3</v>
      </c>
      <c r="F110" s="21">
        <v>0</v>
      </c>
      <c r="G110" s="21">
        <v>18450.52</v>
      </c>
      <c r="H110" s="21"/>
      <c r="I110" s="21">
        <v>1</v>
      </c>
      <c r="J110" s="21">
        <v>774921.84</v>
      </c>
    </row>
    <row r="111">
      <c r="A111" s="13" t="s">
        <v>405</v>
      </c>
      <c r="B111" s="14" t="s">
        <v>406</v>
      </c>
      <c r="C111" s="21">
        <v>.1</v>
      </c>
      <c r="D111" s="21">
        <v>64576.82</v>
      </c>
      <c r="E111" s="21">
        <v>46126.3</v>
      </c>
      <c r="F111" s="21">
        <v>0</v>
      </c>
      <c r="G111" s="21">
        <v>18450.52</v>
      </c>
      <c r="H111" s="21"/>
      <c r="I111" s="21">
        <v>1</v>
      </c>
      <c r="J111" s="21">
        <v>77492.18</v>
      </c>
    </row>
    <row r="112">
      <c r="A112" s="13" t="s">
        <v>405</v>
      </c>
      <c r="B112" s="14" t="s">
        <v>406</v>
      </c>
      <c r="C112" s="21">
        <v>.8</v>
      </c>
      <c r="D112" s="21">
        <v>64576.82</v>
      </c>
      <c r="E112" s="21">
        <v>46126.3</v>
      </c>
      <c r="F112" s="21">
        <v>0</v>
      </c>
      <c r="G112" s="21">
        <v>18450.52</v>
      </c>
      <c r="H112" s="21"/>
      <c r="I112" s="21">
        <v>1</v>
      </c>
      <c r="J112" s="21">
        <v>619937.47</v>
      </c>
    </row>
    <row r="113">
      <c r="A113" s="13" t="s">
        <v>405</v>
      </c>
      <c r="B113" s="14" t="s">
        <v>406</v>
      </c>
      <c r="C113" s="21">
        <v>.1</v>
      </c>
      <c r="D113" s="21">
        <v>64576.82</v>
      </c>
      <c r="E113" s="21">
        <v>46126.3</v>
      </c>
      <c r="F113" s="21">
        <v>0</v>
      </c>
      <c r="G113" s="21">
        <v>18450.52</v>
      </c>
      <c r="H113" s="21"/>
      <c r="I113" s="21">
        <v>1</v>
      </c>
      <c r="J113" s="21">
        <v>77492.18</v>
      </c>
    </row>
    <row r="114">
      <c r="A114" s="13" t="s">
        <v>407</v>
      </c>
      <c r="B114" s="14" t="s">
        <v>408</v>
      </c>
      <c r="C114" s="21">
        <v>.8</v>
      </c>
      <c r="D114" s="21">
        <v>41880.3</v>
      </c>
      <c r="E114" s="21">
        <v>37730</v>
      </c>
      <c r="F114" s="21">
        <v>0</v>
      </c>
      <c r="G114" s="21">
        <v>4150.3</v>
      </c>
      <c r="H114" s="21"/>
      <c r="I114" s="21">
        <v>1</v>
      </c>
      <c r="J114" s="21">
        <v>402050.88</v>
      </c>
    </row>
    <row r="115">
      <c r="A115" s="13" t="s">
        <v>407</v>
      </c>
      <c r="B115" s="14" t="s">
        <v>408</v>
      </c>
      <c r="C115" s="21">
        <v>.1</v>
      </c>
      <c r="D115" s="21">
        <v>41880.3</v>
      </c>
      <c r="E115" s="21">
        <v>37730</v>
      </c>
      <c r="F115" s="21">
        <v>0</v>
      </c>
      <c r="G115" s="21">
        <v>4150.3</v>
      </c>
      <c r="H115" s="21"/>
      <c r="I115" s="21">
        <v>1</v>
      </c>
      <c r="J115" s="21">
        <v>50256.36</v>
      </c>
    </row>
    <row r="116">
      <c r="A116" s="13" t="s">
        <v>407</v>
      </c>
      <c r="B116" s="14" t="s">
        <v>408</v>
      </c>
      <c r="C116" s="21">
        <v>.1</v>
      </c>
      <c r="D116" s="21">
        <v>41880.3</v>
      </c>
      <c r="E116" s="21">
        <v>37730</v>
      </c>
      <c r="F116" s="21">
        <v>0</v>
      </c>
      <c r="G116" s="21">
        <v>4150.3</v>
      </c>
      <c r="H116" s="21"/>
      <c r="I116" s="21">
        <v>1</v>
      </c>
      <c r="J116" s="21">
        <v>50256.36</v>
      </c>
    </row>
    <row r="117">
      <c r="A117" s="13" t="s">
        <v>409</v>
      </c>
      <c r="B117" s="14" t="s">
        <v>410</v>
      </c>
      <c r="C117" s="21">
        <v>.1</v>
      </c>
      <c r="D117" s="21">
        <v>53199.3</v>
      </c>
      <c r="E117" s="21">
        <v>37730</v>
      </c>
      <c r="F117" s="21">
        <v>0</v>
      </c>
      <c r="G117" s="21">
        <v>15469.3</v>
      </c>
      <c r="H117" s="21"/>
      <c r="I117" s="21">
        <v>1</v>
      </c>
      <c r="J117" s="21">
        <v>63839.16</v>
      </c>
    </row>
    <row r="118">
      <c r="A118" s="13" t="s">
        <v>409</v>
      </c>
      <c r="B118" s="14" t="s">
        <v>410</v>
      </c>
      <c r="C118" s="21">
        <v>.9</v>
      </c>
      <c r="D118" s="21">
        <v>53199.3</v>
      </c>
      <c r="E118" s="21">
        <v>37730</v>
      </c>
      <c r="F118" s="21">
        <v>0</v>
      </c>
      <c r="G118" s="21">
        <v>15469.3</v>
      </c>
      <c r="H118" s="21"/>
      <c r="I118" s="21">
        <v>1</v>
      </c>
      <c r="J118" s="21">
        <v>574552.44</v>
      </c>
    </row>
    <row r="119">
      <c r="A119" s="13" t="s">
        <v>411</v>
      </c>
      <c r="B119" s="14" t="s">
        <v>373</v>
      </c>
      <c r="C119" s="21">
        <v>.5</v>
      </c>
      <c r="D119" s="21">
        <v>23269.6</v>
      </c>
      <c r="E119" s="21">
        <v>18616</v>
      </c>
      <c r="F119" s="21">
        <v>0</v>
      </c>
      <c r="G119" s="21">
        <v>4653.6</v>
      </c>
      <c r="H119" s="21"/>
      <c r="I119" s="21">
        <v>1</v>
      </c>
      <c r="J119" s="21">
        <v>139617.6</v>
      </c>
    </row>
    <row r="120">
      <c r="A120" s="13" t="s">
        <v>412</v>
      </c>
      <c r="B120" s="14" t="s">
        <v>384</v>
      </c>
      <c r="C120" s="21">
        <v>1</v>
      </c>
      <c r="D120" s="21">
        <v>76443.9</v>
      </c>
      <c r="E120" s="21">
        <v>35555.3</v>
      </c>
      <c r="F120" s="21">
        <v>0</v>
      </c>
      <c r="G120" s="21">
        <v>40888.6</v>
      </c>
      <c r="H120" s="21"/>
      <c r="I120" s="21">
        <v>1</v>
      </c>
      <c r="J120" s="21">
        <v>917326.8</v>
      </c>
    </row>
    <row r="121">
      <c r="A121" s="13" t="s">
        <v>413</v>
      </c>
      <c r="B121" s="14" t="s">
        <v>376</v>
      </c>
      <c r="C121" s="21">
        <v>1</v>
      </c>
      <c r="D121" s="21">
        <v>79999.425</v>
      </c>
      <c r="E121" s="21">
        <v>35555.3</v>
      </c>
      <c r="F121" s="21">
        <v>0</v>
      </c>
      <c r="G121" s="21">
        <v>44444.125</v>
      </c>
      <c r="H121" s="21"/>
      <c r="I121" s="21">
        <v>1</v>
      </c>
      <c r="J121" s="21">
        <v>959993.1</v>
      </c>
    </row>
    <row r="122">
      <c r="A122" s="13" t="s">
        <v>414</v>
      </c>
      <c r="B122" s="14" t="s">
        <v>388</v>
      </c>
      <c r="C122" s="21">
        <v>1</v>
      </c>
      <c r="D122" s="21">
        <v>36924.3725</v>
      </c>
      <c r="E122" s="21">
        <v>35555.3</v>
      </c>
      <c r="F122" s="21">
        <v>0</v>
      </c>
      <c r="G122" s="21">
        <v>1369.0725</v>
      </c>
      <c r="H122" s="21"/>
      <c r="I122" s="21">
        <v>1</v>
      </c>
      <c r="J122" s="21">
        <v>443092.47</v>
      </c>
    </row>
    <row r="123">
      <c r="A123" s="13" t="s">
        <v>415</v>
      </c>
      <c r="B123" s="14" t="s">
        <v>416</v>
      </c>
      <c r="C123" s="21">
        <v>1</v>
      </c>
      <c r="D123" s="21">
        <v>72888.37</v>
      </c>
      <c r="E123" s="21">
        <v>35555.3</v>
      </c>
      <c r="F123" s="21">
        <v>0</v>
      </c>
      <c r="G123" s="21">
        <v>37333.07</v>
      </c>
      <c r="H123" s="21"/>
      <c r="I123" s="21">
        <v>1</v>
      </c>
      <c r="J123" s="21">
        <v>874660.44</v>
      </c>
    </row>
    <row r="124">
      <c r="A124" s="13" t="s">
        <v>417</v>
      </c>
      <c r="B124" s="14" t="s">
        <v>418</v>
      </c>
      <c r="C124" s="21">
        <v>1</v>
      </c>
      <c r="D124" s="21">
        <v>64576.82</v>
      </c>
      <c r="E124" s="21">
        <v>46126.3</v>
      </c>
      <c r="F124" s="21">
        <v>0</v>
      </c>
      <c r="G124" s="21">
        <v>18450.52</v>
      </c>
      <c r="H124" s="21"/>
      <c r="I124" s="21">
        <v>1</v>
      </c>
      <c r="J124" s="21">
        <v>774921.84</v>
      </c>
    </row>
    <row r="125">
      <c r="A125" s="13" t="s">
        <v>419</v>
      </c>
      <c r="B125" s="14" t="s">
        <v>420</v>
      </c>
      <c r="C125" s="21">
        <v>.3</v>
      </c>
      <c r="D125" s="21">
        <v>64576.82</v>
      </c>
      <c r="E125" s="21">
        <v>46126.3</v>
      </c>
      <c r="F125" s="21">
        <v>0</v>
      </c>
      <c r="G125" s="21">
        <v>18450.52</v>
      </c>
      <c r="H125" s="21"/>
      <c r="I125" s="21">
        <v>1</v>
      </c>
      <c r="J125" s="21">
        <v>232476.55</v>
      </c>
    </row>
    <row r="126">
      <c r="A126" s="13" t="s">
        <v>419</v>
      </c>
      <c r="B126" s="14" t="s">
        <v>420</v>
      </c>
      <c r="C126" s="21">
        <v>.7</v>
      </c>
      <c r="D126" s="21">
        <v>64576.82</v>
      </c>
      <c r="E126" s="21">
        <v>46126.3</v>
      </c>
      <c r="F126" s="21">
        <v>0</v>
      </c>
      <c r="G126" s="21">
        <v>18450.52</v>
      </c>
      <c r="H126" s="21"/>
      <c r="I126" s="21">
        <v>1</v>
      </c>
      <c r="J126" s="21">
        <v>542445.29</v>
      </c>
    </row>
    <row r="127">
      <c r="A127" s="13" t="s">
        <v>421</v>
      </c>
      <c r="B127" s="14" t="s">
        <v>422</v>
      </c>
      <c r="C127" s="21">
        <v>1</v>
      </c>
      <c r="D127" s="21">
        <v>51555.19</v>
      </c>
      <c r="E127" s="21">
        <v>35555.3</v>
      </c>
      <c r="F127" s="21">
        <v>0</v>
      </c>
      <c r="G127" s="21">
        <v>15999.89</v>
      </c>
      <c r="H127" s="21"/>
      <c r="I127" s="21">
        <v>1</v>
      </c>
      <c r="J127" s="21">
        <v>618662.28</v>
      </c>
    </row>
    <row r="128">
      <c r="A128" s="13" t="s">
        <v>423</v>
      </c>
      <c r="B128" s="14" t="s">
        <v>424</v>
      </c>
      <c r="C128" s="21">
        <v>.1</v>
      </c>
      <c r="D128" s="21">
        <v>64576.82</v>
      </c>
      <c r="E128" s="21">
        <v>46126.3</v>
      </c>
      <c r="F128" s="21">
        <v>0</v>
      </c>
      <c r="G128" s="21">
        <v>18450.52</v>
      </c>
      <c r="H128" s="21"/>
      <c r="I128" s="21">
        <v>1</v>
      </c>
      <c r="J128" s="21">
        <v>77492.18</v>
      </c>
    </row>
    <row r="129">
      <c r="A129" s="13" t="s">
        <v>423</v>
      </c>
      <c r="B129" s="14" t="s">
        <v>424</v>
      </c>
      <c r="C129" s="21">
        <v>.9</v>
      </c>
      <c r="D129" s="21">
        <v>64576.82</v>
      </c>
      <c r="E129" s="21">
        <v>46126.3</v>
      </c>
      <c r="F129" s="21">
        <v>0</v>
      </c>
      <c r="G129" s="21">
        <v>18450.52</v>
      </c>
      <c r="H129" s="21"/>
      <c r="I129" s="21">
        <v>1</v>
      </c>
      <c r="J129" s="21">
        <v>697429.66</v>
      </c>
    </row>
    <row r="130">
      <c r="A130" s="13" t="s">
        <v>425</v>
      </c>
      <c r="B130" s="14" t="s">
        <v>426</v>
      </c>
      <c r="C130" s="21">
        <v>.6</v>
      </c>
      <c r="D130" s="21">
        <v>64576.82</v>
      </c>
      <c r="E130" s="21">
        <v>46126.3</v>
      </c>
      <c r="F130" s="21">
        <v>0</v>
      </c>
      <c r="G130" s="21">
        <v>18450.52</v>
      </c>
      <c r="H130" s="21"/>
      <c r="I130" s="21">
        <v>1</v>
      </c>
      <c r="J130" s="21">
        <v>464953.1</v>
      </c>
    </row>
    <row r="131">
      <c r="A131" s="13" t="s">
        <v>425</v>
      </c>
      <c r="B131" s="14" t="s">
        <v>426</v>
      </c>
      <c r="C131" s="21">
        <v>.3</v>
      </c>
      <c r="D131" s="21">
        <v>64576.82</v>
      </c>
      <c r="E131" s="21">
        <v>46126.3</v>
      </c>
      <c r="F131" s="21">
        <v>0</v>
      </c>
      <c r="G131" s="21">
        <v>18450.52</v>
      </c>
      <c r="H131" s="21"/>
      <c r="I131" s="21">
        <v>1</v>
      </c>
      <c r="J131" s="21">
        <v>232476.55</v>
      </c>
    </row>
    <row r="132">
      <c r="A132" s="13" t="s">
        <v>425</v>
      </c>
      <c r="B132" s="14" t="s">
        <v>426</v>
      </c>
      <c r="C132" s="21">
        <v>.1</v>
      </c>
      <c r="D132" s="21">
        <v>64576.825</v>
      </c>
      <c r="E132" s="21">
        <v>46126.3</v>
      </c>
      <c r="F132" s="21">
        <v>0</v>
      </c>
      <c r="G132" s="21">
        <v>18450.525</v>
      </c>
      <c r="H132" s="21"/>
      <c r="I132" s="21">
        <v>1</v>
      </c>
      <c r="J132" s="21">
        <v>77492.19</v>
      </c>
    </row>
    <row r="133">
      <c r="A133" s="13" t="s">
        <v>427</v>
      </c>
      <c r="B133" s="14" t="s">
        <v>428</v>
      </c>
      <c r="C133" s="21">
        <v>.3</v>
      </c>
      <c r="D133" s="21">
        <v>62221.78</v>
      </c>
      <c r="E133" s="21">
        <v>35555.3</v>
      </c>
      <c r="F133" s="21">
        <v>0</v>
      </c>
      <c r="G133" s="21">
        <v>26666.48</v>
      </c>
      <c r="H133" s="21"/>
      <c r="I133" s="21">
        <v>1</v>
      </c>
      <c r="J133" s="21">
        <v>223998.41</v>
      </c>
    </row>
    <row r="134">
      <c r="A134" s="13" t="s">
        <v>427</v>
      </c>
      <c r="B134" s="14" t="s">
        <v>428</v>
      </c>
      <c r="C134" s="21">
        <v>.1</v>
      </c>
      <c r="D134" s="21">
        <v>62221.78</v>
      </c>
      <c r="E134" s="21">
        <v>35555.3</v>
      </c>
      <c r="F134" s="21">
        <v>0</v>
      </c>
      <c r="G134" s="21">
        <v>26666.48</v>
      </c>
      <c r="H134" s="21"/>
      <c r="I134" s="21">
        <v>1</v>
      </c>
      <c r="J134" s="21">
        <v>74666.14</v>
      </c>
    </row>
    <row r="135">
      <c r="A135" s="13" t="s">
        <v>427</v>
      </c>
      <c r="B135" s="14" t="s">
        <v>428</v>
      </c>
      <c r="C135" s="21">
        <v>.6</v>
      </c>
      <c r="D135" s="21">
        <v>62221.78</v>
      </c>
      <c r="E135" s="21">
        <v>35555.3</v>
      </c>
      <c r="F135" s="21">
        <v>0</v>
      </c>
      <c r="G135" s="21">
        <v>26666.48</v>
      </c>
      <c r="H135" s="21"/>
      <c r="I135" s="21">
        <v>1</v>
      </c>
      <c r="J135" s="21">
        <v>447996.82</v>
      </c>
    </row>
    <row r="136" ht="25" customHeight="1">
      <c r="A136" s="22" t="s">
        <v>429</v>
      </c>
      <c r="B136" s="22"/>
      <c r="C136" s="23" t="s">
        <v>253</v>
      </c>
      <c r="D136" s="23">
        <f>SUBTOTAL(9,D79:D135)</f>
      </c>
      <c r="E136" s="23" t="s">
        <v>253</v>
      </c>
      <c r="F136" s="23" t="s">
        <v>253</v>
      </c>
      <c r="G136" s="23" t="s">
        <v>253</v>
      </c>
      <c r="H136" s="23" t="s">
        <v>253</v>
      </c>
      <c r="I136" s="23" t="s">
        <v>253</v>
      </c>
      <c r="J136" s="23">
        <f>SUBTOTAL(9,J79:J135)</f>
      </c>
    </row>
    <row r="137" ht="25" customHeight="1">
</row>
    <row r="138" ht="25" customHeight="1">
      <c r="A138" s="34" t="s">
        <v>344</v>
      </c>
      <c r="B138" s="34"/>
      <c r="C138" s="24" t="s">
        <v>116</v>
      </c>
      <c r="D138" s="24"/>
      <c r="E138" s="24"/>
      <c r="F138" s="24"/>
      <c r="G138" s="24"/>
      <c r="H138" s="24"/>
      <c r="I138" s="24"/>
      <c r="J138" s="24"/>
    </row>
    <row r="139" ht="25" customHeight="1">
      <c r="A139" s="34" t="s">
        <v>345</v>
      </c>
      <c r="B139" s="34"/>
      <c r="C139" s="24" t="s">
        <v>346</v>
      </c>
      <c r="D139" s="24"/>
      <c r="E139" s="24"/>
      <c r="F139" s="24"/>
      <c r="G139" s="24"/>
      <c r="H139" s="24"/>
      <c r="I139" s="24"/>
      <c r="J139" s="24"/>
    </row>
    <row r="140" ht="25" customHeight="1">
      <c r="A140" s="34" t="s">
        <v>347</v>
      </c>
      <c r="B140" s="34"/>
      <c r="C140" s="24" t="s">
        <v>315</v>
      </c>
      <c r="D140" s="24"/>
      <c r="E140" s="24"/>
      <c r="F140" s="24"/>
      <c r="G140" s="24"/>
      <c r="H140" s="24"/>
      <c r="I140" s="24"/>
      <c r="J140" s="24"/>
    </row>
    <row r="141" ht="25" customHeight="1">
      <c r="A141" s="6" t="s">
        <v>348</v>
      </c>
      <c r="B141" s="6"/>
      <c r="C141" s="6"/>
      <c r="D141" s="6"/>
      <c r="E141" s="6"/>
      <c r="F141" s="6"/>
      <c r="G141" s="6"/>
      <c r="H141" s="6"/>
      <c r="I141" s="6"/>
      <c r="J141" s="6"/>
    </row>
    <row r="142" ht="25" customHeight="1">
</row>
    <row r="143" ht="50" customHeight="1">
      <c r="A143" s="13" t="s">
        <v>241</v>
      </c>
      <c r="B143" s="13" t="s">
        <v>349</v>
      </c>
      <c r="C143" s="13" t="s">
        <v>350</v>
      </c>
      <c r="D143" s="13" t="s">
        <v>351</v>
      </c>
      <c r="E143" s="13"/>
      <c r="F143" s="13"/>
      <c r="G143" s="13"/>
      <c r="H143" s="13" t="s">
        <v>352</v>
      </c>
      <c r="I143" s="13" t="s">
        <v>353</v>
      </c>
      <c r="J143" s="13" t="s">
        <v>354</v>
      </c>
    </row>
    <row r="144" ht="50" customHeight="1">
      <c r="A144" s="13"/>
      <c r="B144" s="13"/>
      <c r="C144" s="13"/>
      <c r="D144" s="13" t="s">
        <v>355</v>
      </c>
      <c r="E144" s="13" t="s">
        <v>93</v>
      </c>
      <c r="F144" s="13"/>
      <c r="G144" s="13"/>
      <c r="H144" s="13"/>
      <c r="I144" s="13"/>
      <c r="J144" s="13"/>
    </row>
    <row r="145" ht="50" customHeight="1">
      <c r="A145" s="13"/>
      <c r="B145" s="13"/>
      <c r="C145" s="13"/>
      <c r="D145" s="13"/>
      <c r="E145" s="13" t="s">
        <v>356</v>
      </c>
      <c r="F145" s="13" t="s">
        <v>357</v>
      </c>
      <c r="G145" s="13" t="s">
        <v>358</v>
      </c>
      <c r="H145" s="13"/>
      <c r="I145" s="13"/>
      <c r="J145" s="13"/>
    </row>
    <row r="146" ht="25" customHeight="1">
      <c r="A146" s="13" t="s">
        <v>250</v>
      </c>
      <c r="B146" s="13" t="s">
        <v>359</v>
      </c>
      <c r="C146" s="13" t="s">
        <v>360</v>
      </c>
      <c r="D146" s="13" t="s">
        <v>361</v>
      </c>
      <c r="E146" s="13" t="s">
        <v>362</v>
      </c>
      <c r="F146" s="13" t="s">
        <v>363</v>
      </c>
      <c r="G146" s="13" t="s">
        <v>364</v>
      </c>
      <c r="H146" s="13" t="s">
        <v>365</v>
      </c>
      <c r="I146" s="13" t="s">
        <v>366</v>
      </c>
      <c r="J146" s="13" t="s">
        <v>367</v>
      </c>
    </row>
    <row r="147">
      <c r="A147" s="13" t="s">
        <v>250</v>
      </c>
      <c r="B147" s="14" t="s">
        <v>368</v>
      </c>
      <c r="C147" s="21">
        <v>1</v>
      </c>
      <c r="D147" s="21">
        <v>115249.93167</v>
      </c>
      <c r="E147" s="21">
        <v>71215.2</v>
      </c>
      <c r="F147" s="21">
        <v>0</v>
      </c>
      <c r="G147" s="21">
        <v>44034.73167</v>
      </c>
      <c r="H147" s="21"/>
      <c r="I147" s="21">
        <v>1</v>
      </c>
      <c r="J147" s="21">
        <v>1382999.18</v>
      </c>
    </row>
    <row r="148">
      <c r="A148" s="13" t="s">
        <v>359</v>
      </c>
      <c r="B148" s="14" t="s">
        <v>369</v>
      </c>
      <c r="C148" s="21">
        <v>1</v>
      </c>
      <c r="D148" s="21">
        <v>92293.9915</v>
      </c>
      <c r="E148" s="21">
        <v>64093.05</v>
      </c>
      <c r="F148" s="21">
        <v>0</v>
      </c>
      <c r="G148" s="21">
        <v>28200.9415</v>
      </c>
      <c r="H148" s="21"/>
      <c r="I148" s="21">
        <v>1</v>
      </c>
      <c r="J148" s="21">
        <v>1107527.9</v>
      </c>
    </row>
    <row r="149">
      <c r="A149" s="13" t="s">
        <v>360</v>
      </c>
      <c r="B149" s="14" t="s">
        <v>370</v>
      </c>
      <c r="C149" s="21">
        <v>1</v>
      </c>
      <c r="D149" s="21">
        <v>89730.27</v>
      </c>
      <c r="E149" s="21">
        <v>64093.05</v>
      </c>
      <c r="F149" s="21">
        <v>0</v>
      </c>
      <c r="G149" s="21">
        <v>25637.22</v>
      </c>
      <c r="H149" s="21"/>
      <c r="I149" s="21">
        <v>1</v>
      </c>
      <c r="J149" s="21">
        <v>1076763.24</v>
      </c>
    </row>
    <row r="150">
      <c r="A150" s="13" t="s">
        <v>361</v>
      </c>
      <c r="B150" s="14" t="s">
        <v>371</v>
      </c>
      <c r="C150" s="21">
        <v>1</v>
      </c>
      <c r="D150" s="21">
        <v>41410</v>
      </c>
      <c r="E150" s="21">
        <v>20200</v>
      </c>
      <c r="F150" s="21">
        <v>0</v>
      </c>
      <c r="G150" s="21">
        <v>21210</v>
      </c>
      <c r="H150" s="21"/>
      <c r="I150" s="21">
        <v>1</v>
      </c>
      <c r="J150" s="21">
        <v>496920</v>
      </c>
    </row>
    <row r="151">
      <c r="A151" s="13" t="s">
        <v>362</v>
      </c>
      <c r="B151" s="14" t="s">
        <v>372</v>
      </c>
      <c r="C151" s="21">
        <v>6</v>
      </c>
      <c r="D151" s="21">
        <v>25939.55</v>
      </c>
      <c r="E151" s="21">
        <v>18616</v>
      </c>
      <c r="F151" s="21">
        <v>0</v>
      </c>
      <c r="G151" s="21">
        <v>7323.55</v>
      </c>
      <c r="H151" s="21"/>
      <c r="I151" s="21">
        <v>1</v>
      </c>
      <c r="J151" s="21">
        <v>1867647.6</v>
      </c>
    </row>
    <row r="152">
      <c r="A152" s="13" t="s">
        <v>363</v>
      </c>
      <c r="B152" s="14" t="s">
        <v>373</v>
      </c>
      <c r="C152" s="21">
        <v>2</v>
      </c>
      <c r="D152" s="21">
        <v>21408.4</v>
      </c>
      <c r="E152" s="21">
        <v>18616</v>
      </c>
      <c r="F152" s="21">
        <v>0</v>
      </c>
      <c r="G152" s="21">
        <v>2792.4</v>
      </c>
      <c r="H152" s="21"/>
      <c r="I152" s="21">
        <v>1</v>
      </c>
      <c r="J152" s="21">
        <v>513801.6</v>
      </c>
    </row>
    <row r="153">
      <c r="A153" s="13" t="s">
        <v>364</v>
      </c>
      <c r="B153" s="14" t="s">
        <v>374</v>
      </c>
      <c r="C153" s="21">
        <v>1</v>
      </c>
      <c r="D153" s="21">
        <v>20200</v>
      </c>
      <c r="E153" s="21">
        <v>20200</v>
      </c>
      <c r="F153" s="21">
        <v>0</v>
      </c>
      <c r="G153" s="21">
        <v>0</v>
      </c>
      <c r="H153" s="21"/>
      <c r="I153" s="21">
        <v>1</v>
      </c>
      <c r="J153" s="21">
        <v>242400</v>
      </c>
    </row>
    <row r="154">
      <c r="A154" s="13" t="s">
        <v>365</v>
      </c>
      <c r="B154" s="14" t="s">
        <v>375</v>
      </c>
      <c r="C154" s="21">
        <v>1</v>
      </c>
      <c r="D154" s="21">
        <v>34950</v>
      </c>
      <c r="E154" s="21">
        <v>23300</v>
      </c>
      <c r="F154" s="21">
        <v>0</v>
      </c>
      <c r="G154" s="21">
        <v>11650</v>
      </c>
      <c r="H154" s="21"/>
      <c r="I154" s="21">
        <v>1</v>
      </c>
      <c r="J154" s="21">
        <v>419400</v>
      </c>
    </row>
    <row r="155">
      <c r="A155" s="13" t="s">
        <v>366</v>
      </c>
      <c r="B155" s="14" t="s">
        <v>376</v>
      </c>
      <c r="C155" s="21">
        <v>1</v>
      </c>
      <c r="D155" s="21">
        <v>79999.425</v>
      </c>
      <c r="E155" s="21">
        <v>35555.3</v>
      </c>
      <c r="F155" s="21">
        <v>0</v>
      </c>
      <c r="G155" s="21">
        <v>44444.125</v>
      </c>
      <c r="H155" s="21"/>
      <c r="I155" s="21">
        <v>1</v>
      </c>
      <c r="J155" s="21">
        <v>959993.1</v>
      </c>
    </row>
    <row r="156">
      <c r="A156" s="13" t="s">
        <v>367</v>
      </c>
      <c r="B156" s="14" t="s">
        <v>377</v>
      </c>
      <c r="C156" s="21">
        <v>1</v>
      </c>
      <c r="D156" s="21">
        <v>71687</v>
      </c>
      <c r="E156" s="21">
        <v>37730</v>
      </c>
      <c r="F156" s="21">
        <v>0</v>
      </c>
      <c r="G156" s="21">
        <v>33957</v>
      </c>
      <c r="H156" s="21"/>
      <c r="I156" s="21">
        <v>1</v>
      </c>
      <c r="J156" s="21">
        <v>860244</v>
      </c>
    </row>
    <row r="157">
      <c r="A157" s="13" t="s">
        <v>378</v>
      </c>
      <c r="B157" s="14" t="s">
        <v>376</v>
      </c>
      <c r="C157" s="21">
        <v>1</v>
      </c>
      <c r="D157" s="21">
        <v>79999.425</v>
      </c>
      <c r="E157" s="21">
        <v>35555.3</v>
      </c>
      <c r="F157" s="21">
        <v>0</v>
      </c>
      <c r="G157" s="21">
        <v>44444.125</v>
      </c>
      <c r="H157" s="21"/>
      <c r="I157" s="21">
        <v>1</v>
      </c>
      <c r="J157" s="21">
        <v>959993.1</v>
      </c>
    </row>
    <row r="158">
      <c r="A158" s="13" t="s">
        <v>379</v>
      </c>
      <c r="B158" s="14" t="s">
        <v>380</v>
      </c>
      <c r="C158" s="21">
        <v>.7</v>
      </c>
      <c r="D158" s="21">
        <v>64576.82</v>
      </c>
      <c r="E158" s="21">
        <v>46126.3</v>
      </c>
      <c r="F158" s="21">
        <v>0</v>
      </c>
      <c r="G158" s="21">
        <v>18450.52</v>
      </c>
      <c r="H158" s="21"/>
      <c r="I158" s="21">
        <v>1</v>
      </c>
      <c r="J158" s="21">
        <v>542445.29</v>
      </c>
    </row>
    <row r="159">
      <c r="A159" s="13" t="s">
        <v>379</v>
      </c>
      <c r="B159" s="14" t="s">
        <v>380</v>
      </c>
      <c r="C159" s="21">
        <v>.3</v>
      </c>
      <c r="D159" s="21">
        <v>64576.82</v>
      </c>
      <c r="E159" s="21">
        <v>46126.3</v>
      </c>
      <c r="F159" s="21">
        <v>0</v>
      </c>
      <c r="G159" s="21">
        <v>18450.52</v>
      </c>
      <c r="H159" s="21"/>
      <c r="I159" s="21">
        <v>1</v>
      </c>
      <c r="J159" s="21">
        <v>232476.55</v>
      </c>
    </row>
    <row r="160">
      <c r="A160" s="13" t="s">
        <v>381</v>
      </c>
      <c r="B160" s="14" t="s">
        <v>382</v>
      </c>
      <c r="C160" s="21">
        <v>1</v>
      </c>
      <c r="D160" s="21">
        <v>83006</v>
      </c>
      <c r="E160" s="21">
        <v>37730</v>
      </c>
      <c r="F160" s="21">
        <v>0</v>
      </c>
      <c r="G160" s="21">
        <v>45276</v>
      </c>
      <c r="H160" s="21"/>
      <c r="I160" s="21">
        <v>1</v>
      </c>
      <c r="J160" s="21">
        <v>996072</v>
      </c>
    </row>
    <row r="161">
      <c r="A161" s="13" t="s">
        <v>383</v>
      </c>
      <c r="B161" s="14" t="s">
        <v>384</v>
      </c>
      <c r="C161" s="21">
        <v>.1</v>
      </c>
      <c r="D161" s="21">
        <v>76443.92</v>
      </c>
      <c r="E161" s="21">
        <v>35555.3</v>
      </c>
      <c r="F161" s="21">
        <v>0</v>
      </c>
      <c r="G161" s="21">
        <v>40888.62</v>
      </c>
      <c r="H161" s="21"/>
      <c r="I161" s="21">
        <v>1</v>
      </c>
      <c r="J161" s="21">
        <v>91732.7</v>
      </c>
    </row>
    <row r="162">
      <c r="A162" s="13" t="s">
        <v>383</v>
      </c>
      <c r="B162" s="14" t="s">
        <v>384</v>
      </c>
      <c r="C162" s="21">
        <v>.1</v>
      </c>
      <c r="D162" s="21">
        <v>76443.92</v>
      </c>
      <c r="E162" s="21">
        <v>35555.3</v>
      </c>
      <c r="F162" s="21">
        <v>0</v>
      </c>
      <c r="G162" s="21">
        <v>40888.62</v>
      </c>
      <c r="H162" s="21"/>
      <c r="I162" s="21">
        <v>1</v>
      </c>
      <c r="J162" s="21">
        <v>91732.7</v>
      </c>
    </row>
    <row r="163">
      <c r="A163" s="13" t="s">
        <v>383</v>
      </c>
      <c r="B163" s="14" t="s">
        <v>384</v>
      </c>
      <c r="C163" s="21">
        <v>.8</v>
      </c>
      <c r="D163" s="21">
        <v>76443.89</v>
      </c>
      <c r="E163" s="21">
        <v>35555.3</v>
      </c>
      <c r="F163" s="21">
        <v>0</v>
      </c>
      <c r="G163" s="21">
        <v>40888.59</v>
      </c>
      <c r="H163" s="21"/>
      <c r="I163" s="21">
        <v>1</v>
      </c>
      <c r="J163" s="21">
        <v>733861.34</v>
      </c>
    </row>
    <row r="164">
      <c r="A164" s="13" t="s">
        <v>385</v>
      </c>
      <c r="B164" s="14" t="s">
        <v>386</v>
      </c>
      <c r="C164" s="21">
        <v>1</v>
      </c>
      <c r="D164" s="21">
        <v>79233</v>
      </c>
      <c r="E164" s="21">
        <v>37730</v>
      </c>
      <c r="F164" s="21">
        <v>0</v>
      </c>
      <c r="G164" s="21">
        <v>41503</v>
      </c>
      <c r="H164" s="21"/>
      <c r="I164" s="21">
        <v>1</v>
      </c>
      <c r="J164" s="21">
        <v>950796</v>
      </c>
    </row>
    <row r="165">
      <c r="A165" s="13" t="s">
        <v>387</v>
      </c>
      <c r="B165" s="14" t="s">
        <v>388</v>
      </c>
      <c r="C165" s="21">
        <v>1</v>
      </c>
      <c r="D165" s="21">
        <v>49777.42</v>
      </c>
      <c r="E165" s="21">
        <v>35555.3</v>
      </c>
      <c r="F165" s="21">
        <v>0</v>
      </c>
      <c r="G165" s="21">
        <v>14222.12</v>
      </c>
      <c r="H165" s="21"/>
      <c r="I165" s="21">
        <v>1</v>
      </c>
      <c r="J165" s="21">
        <v>597329.04</v>
      </c>
    </row>
    <row r="166">
      <c r="A166" s="13" t="s">
        <v>389</v>
      </c>
      <c r="B166" s="14" t="s">
        <v>390</v>
      </c>
      <c r="C166" s="21">
        <v>1</v>
      </c>
      <c r="D166" s="21">
        <v>79233</v>
      </c>
      <c r="E166" s="21">
        <v>37730</v>
      </c>
      <c r="F166" s="21">
        <v>0</v>
      </c>
      <c r="G166" s="21">
        <v>41503</v>
      </c>
      <c r="H166" s="21"/>
      <c r="I166" s="21">
        <v>1</v>
      </c>
      <c r="J166" s="21">
        <v>950796</v>
      </c>
    </row>
    <row r="167">
      <c r="A167" s="13" t="s">
        <v>391</v>
      </c>
      <c r="B167" s="14" t="s">
        <v>392</v>
      </c>
      <c r="C167" s="21">
        <v>.9</v>
      </c>
      <c r="D167" s="21">
        <v>56888.48</v>
      </c>
      <c r="E167" s="21">
        <v>35555.3</v>
      </c>
      <c r="F167" s="21">
        <v>0</v>
      </c>
      <c r="G167" s="21">
        <v>21333.18</v>
      </c>
      <c r="H167" s="21"/>
      <c r="I167" s="21">
        <v>1</v>
      </c>
      <c r="J167" s="21">
        <v>614395.58</v>
      </c>
    </row>
    <row r="168">
      <c r="A168" s="13" t="s">
        <v>391</v>
      </c>
      <c r="B168" s="14" t="s">
        <v>392</v>
      </c>
      <c r="C168" s="21">
        <v>.1</v>
      </c>
      <c r="D168" s="21">
        <v>56888.48</v>
      </c>
      <c r="E168" s="21">
        <v>35555.3</v>
      </c>
      <c r="F168" s="21">
        <v>0</v>
      </c>
      <c r="G168" s="21">
        <v>21333.18</v>
      </c>
      <c r="H168" s="21"/>
      <c r="I168" s="21">
        <v>1</v>
      </c>
      <c r="J168" s="21">
        <v>68266.18</v>
      </c>
    </row>
    <row r="169">
      <c r="A169" s="13" t="s">
        <v>393</v>
      </c>
      <c r="B169" s="14" t="s">
        <v>394</v>
      </c>
      <c r="C169" s="21">
        <v>.4</v>
      </c>
      <c r="D169" s="21">
        <v>64576.82</v>
      </c>
      <c r="E169" s="21">
        <v>46126.3</v>
      </c>
      <c r="F169" s="21">
        <v>0</v>
      </c>
      <c r="G169" s="21">
        <v>18450.52</v>
      </c>
      <c r="H169" s="21"/>
      <c r="I169" s="21">
        <v>1</v>
      </c>
      <c r="J169" s="21">
        <v>309968.74</v>
      </c>
    </row>
    <row r="170">
      <c r="A170" s="13" t="s">
        <v>393</v>
      </c>
      <c r="B170" s="14" t="s">
        <v>394</v>
      </c>
      <c r="C170" s="21">
        <v>.1</v>
      </c>
      <c r="D170" s="21">
        <v>64576.82</v>
      </c>
      <c r="E170" s="21">
        <v>46126.3</v>
      </c>
      <c r="F170" s="21">
        <v>0</v>
      </c>
      <c r="G170" s="21">
        <v>18450.52</v>
      </c>
      <c r="H170" s="21"/>
      <c r="I170" s="21">
        <v>1</v>
      </c>
      <c r="J170" s="21">
        <v>77492.18</v>
      </c>
    </row>
    <row r="171">
      <c r="A171" s="13" t="s">
        <v>393</v>
      </c>
      <c r="B171" s="14" t="s">
        <v>394</v>
      </c>
      <c r="C171" s="21">
        <v>.5</v>
      </c>
      <c r="D171" s="21">
        <v>64576.82</v>
      </c>
      <c r="E171" s="21">
        <v>46126.3</v>
      </c>
      <c r="F171" s="21">
        <v>0</v>
      </c>
      <c r="G171" s="21">
        <v>18450.52</v>
      </c>
      <c r="H171" s="21"/>
      <c r="I171" s="21">
        <v>1</v>
      </c>
      <c r="J171" s="21">
        <v>387460.92</v>
      </c>
    </row>
    <row r="172">
      <c r="A172" s="13" t="s">
        <v>395</v>
      </c>
      <c r="B172" s="14" t="s">
        <v>396</v>
      </c>
      <c r="C172" s="21">
        <v>1</v>
      </c>
      <c r="D172" s="21">
        <v>65777.31</v>
      </c>
      <c r="E172" s="21">
        <v>35555.3</v>
      </c>
      <c r="F172" s="21">
        <v>0</v>
      </c>
      <c r="G172" s="21">
        <v>30222.01</v>
      </c>
      <c r="H172" s="21"/>
      <c r="I172" s="21">
        <v>1</v>
      </c>
      <c r="J172" s="21">
        <v>789327.72</v>
      </c>
    </row>
    <row r="173">
      <c r="A173" s="13" t="s">
        <v>397</v>
      </c>
      <c r="B173" s="14" t="s">
        <v>398</v>
      </c>
      <c r="C173" s="21">
        <v>1</v>
      </c>
      <c r="D173" s="21">
        <v>63999.54</v>
      </c>
      <c r="E173" s="21">
        <v>35555.3</v>
      </c>
      <c r="F173" s="21">
        <v>0</v>
      </c>
      <c r="G173" s="21">
        <v>28444.24</v>
      </c>
      <c r="H173" s="21"/>
      <c r="I173" s="21">
        <v>1</v>
      </c>
      <c r="J173" s="21">
        <v>767994.48</v>
      </c>
    </row>
    <row r="174">
      <c r="A174" s="13" t="s">
        <v>399</v>
      </c>
      <c r="B174" s="14" t="s">
        <v>400</v>
      </c>
      <c r="C174" s="21">
        <v>.6</v>
      </c>
      <c r="D174" s="21">
        <v>64576.82</v>
      </c>
      <c r="E174" s="21">
        <v>46126.3</v>
      </c>
      <c r="F174" s="21">
        <v>0</v>
      </c>
      <c r="G174" s="21">
        <v>18450.52</v>
      </c>
      <c r="H174" s="21"/>
      <c r="I174" s="21">
        <v>1</v>
      </c>
      <c r="J174" s="21">
        <v>464953.1</v>
      </c>
    </row>
    <row r="175">
      <c r="A175" s="13" t="s">
        <v>399</v>
      </c>
      <c r="B175" s="14" t="s">
        <v>400</v>
      </c>
      <c r="C175" s="21">
        <v>.3</v>
      </c>
      <c r="D175" s="21">
        <v>64576.82</v>
      </c>
      <c r="E175" s="21">
        <v>46126.3</v>
      </c>
      <c r="F175" s="21">
        <v>0</v>
      </c>
      <c r="G175" s="21">
        <v>18450.52</v>
      </c>
      <c r="H175" s="21"/>
      <c r="I175" s="21">
        <v>1</v>
      </c>
      <c r="J175" s="21">
        <v>232476.55</v>
      </c>
    </row>
    <row r="176">
      <c r="A176" s="13" t="s">
        <v>399</v>
      </c>
      <c r="B176" s="14" t="s">
        <v>400</v>
      </c>
      <c r="C176" s="21">
        <v>.1</v>
      </c>
      <c r="D176" s="21">
        <v>64576.82</v>
      </c>
      <c r="E176" s="21">
        <v>46126.3</v>
      </c>
      <c r="F176" s="21">
        <v>0</v>
      </c>
      <c r="G176" s="21">
        <v>18450.52</v>
      </c>
      <c r="H176" s="21"/>
      <c r="I176" s="21">
        <v>1</v>
      </c>
      <c r="J176" s="21">
        <v>77492.18</v>
      </c>
    </row>
    <row r="177">
      <c r="A177" s="13" t="s">
        <v>401</v>
      </c>
      <c r="B177" s="14" t="s">
        <v>402</v>
      </c>
      <c r="C177" s="21">
        <v>1</v>
      </c>
      <c r="D177" s="21">
        <v>63288.43</v>
      </c>
      <c r="E177" s="21">
        <v>35555.3</v>
      </c>
      <c r="F177" s="21">
        <v>0</v>
      </c>
      <c r="G177" s="21">
        <v>27733.13</v>
      </c>
      <c r="H177" s="21"/>
      <c r="I177" s="21">
        <v>1</v>
      </c>
      <c r="J177" s="21">
        <v>759461.16</v>
      </c>
    </row>
    <row r="178">
      <c r="A178" s="13" t="s">
        <v>403</v>
      </c>
      <c r="B178" s="14" t="s">
        <v>404</v>
      </c>
      <c r="C178" s="21">
        <v>1</v>
      </c>
      <c r="D178" s="21">
        <v>64576.82</v>
      </c>
      <c r="E178" s="21">
        <v>46126.3</v>
      </c>
      <c r="F178" s="21">
        <v>0</v>
      </c>
      <c r="G178" s="21">
        <v>18450.52</v>
      </c>
      <c r="H178" s="21"/>
      <c r="I178" s="21">
        <v>1</v>
      </c>
      <c r="J178" s="21">
        <v>774921.84</v>
      </c>
    </row>
    <row r="179">
      <c r="A179" s="13" t="s">
        <v>405</v>
      </c>
      <c r="B179" s="14" t="s">
        <v>406</v>
      </c>
      <c r="C179" s="21">
        <v>.1</v>
      </c>
      <c r="D179" s="21">
        <v>64576.82</v>
      </c>
      <c r="E179" s="21">
        <v>46126.3</v>
      </c>
      <c r="F179" s="21">
        <v>0</v>
      </c>
      <c r="G179" s="21">
        <v>18450.52</v>
      </c>
      <c r="H179" s="21"/>
      <c r="I179" s="21">
        <v>1</v>
      </c>
      <c r="J179" s="21">
        <v>77492.18</v>
      </c>
    </row>
    <row r="180">
      <c r="A180" s="13" t="s">
        <v>405</v>
      </c>
      <c r="B180" s="14" t="s">
        <v>406</v>
      </c>
      <c r="C180" s="21">
        <v>.8</v>
      </c>
      <c r="D180" s="21">
        <v>64576.82</v>
      </c>
      <c r="E180" s="21">
        <v>46126.3</v>
      </c>
      <c r="F180" s="21">
        <v>0</v>
      </c>
      <c r="G180" s="21">
        <v>18450.52</v>
      </c>
      <c r="H180" s="21"/>
      <c r="I180" s="21">
        <v>1</v>
      </c>
      <c r="J180" s="21">
        <v>619937.47</v>
      </c>
    </row>
    <row r="181">
      <c r="A181" s="13" t="s">
        <v>405</v>
      </c>
      <c r="B181" s="14" t="s">
        <v>406</v>
      </c>
      <c r="C181" s="21">
        <v>.1</v>
      </c>
      <c r="D181" s="21">
        <v>64576.82</v>
      </c>
      <c r="E181" s="21">
        <v>46126.3</v>
      </c>
      <c r="F181" s="21">
        <v>0</v>
      </c>
      <c r="G181" s="21">
        <v>18450.52</v>
      </c>
      <c r="H181" s="21"/>
      <c r="I181" s="21">
        <v>1</v>
      </c>
      <c r="J181" s="21">
        <v>77492.18</v>
      </c>
    </row>
    <row r="182">
      <c r="A182" s="13" t="s">
        <v>407</v>
      </c>
      <c r="B182" s="14" t="s">
        <v>408</v>
      </c>
      <c r="C182" s="21">
        <v>.8</v>
      </c>
      <c r="D182" s="21">
        <v>41880.3</v>
      </c>
      <c r="E182" s="21">
        <v>37730</v>
      </c>
      <c r="F182" s="21">
        <v>0</v>
      </c>
      <c r="G182" s="21">
        <v>4150.3</v>
      </c>
      <c r="H182" s="21"/>
      <c r="I182" s="21">
        <v>1</v>
      </c>
      <c r="J182" s="21">
        <v>402050.88</v>
      </c>
    </row>
    <row r="183">
      <c r="A183" s="13" t="s">
        <v>407</v>
      </c>
      <c r="B183" s="14" t="s">
        <v>408</v>
      </c>
      <c r="C183" s="21">
        <v>.1</v>
      </c>
      <c r="D183" s="21">
        <v>41880.3</v>
      </c>
      <c r="E183" s="21">
        <v>37730</v>
      </c>
      <c r="F183" s="21">
        <v>0</v>
      </c>
      <c r="G183" s="21">
        <v>4150.3</v>
      </c>
      <c r="H183" s="21"/>
      <c r="I183" s="21">
        <v>1</v>
      </c>
      <c r="J183" s="21">
        <v>50256.36</v>
      </c>
    </row>
    <row r="184">
      <c r="A184" s="13" t="s">
        <v>407</v>
      </c>
      <c r="B184" s="14" t="s">
        <v>408</v>
      </c>
      <c r="C184" s="21">
        <v>.1</v>
      </c>
      <c r="D184" s="21">
        <v>41880.3</v>
      </c>
      <c r="E184" s="21">
        <v>37730</v>
      </c>
      <c r="F184" s="21">
        <v>0</v>
      </c>
      <c r="G184" s="21">
        <v>4150.3</v>
      </c>
      <c r="H184" s="21"/>
      <c r="I184" s="21">
        <v>1</v>
      </c>
      <c r="J184" s="21">
        <v>50256.36</v>
      </c>
    </row>
    <row r="185">
      <c r="A185" s="13" t="s">
        <v>409</v>
      </c>
      <c r="B185" s="14" t="s">
        <v>410</v>
      </c>
      <c r="C185" s="21">
        <v>.1</v>
      </c>
      <c r="D185" s="21">
        <v>53199.3</v>
      </c>
      <c r="E185" s="21">
        <v>37730</v>
      </c>
      <c r="F185" s="21">
        <v>0</v>
      </c>
      <c r="G185" s="21">
        <v>15469.3</v>
      </c>
      <c r="H185" s="21"/>
      <c r="I185" s="21">
        <v>1</v>
      </c>
      <c r="J185" s="21">
        <v>63839.16</v>
      </c>
    </row>
    <row r="186">
      <c r="A186" s="13" t="s">
        <v>409</v>
      </c>
      <c r="B186" s="14" t="s">
        <v>410</v>
      </c>
      <c r="C186" s="21">
        <v>.9</v>
      </c>
      <c r="D186" s="21">
        <v>53199.3</v>
      </c>
      <c r="E186" s="21">
        <v>37730</v>
      </c>
      <c r="F186" s="21">
        <v>0</v>
      </c>
      <c r="G186" s="21">
        <v>15469.3</v>
      </c>
      <c r="H186" s="21"/>
      <c r="I186" s="21">
        <v>1</v>
      </c>
      <c r="J186" s="21">
        <v>574552.44</v>
      </c>
    </row>
    <row r="187">
      <c r="A187" s="13" t="s">
        <v>411</v>
      </c>
      <c r="B187" s="14" t="s">
        <v>373</v>
      </c>
      <c r="C187" s="21">
        <v>.5</v>
      </c>
      <c r="D187" s="21">
        <v>23269.6</v>
      </c>
      <c r="E187" s="21">
        <v>18616</v>
      </c>
      <c r="F187" s="21">
        <v>0</v>
      </c>
      <c r="G187" s="21">
        <v>4653.6</v>
      </c>
      <c r="H187" s="21"/>
      <c r="I187" s="21">
        <v>1</v>
      </c>
      <c r="J187" s="21">
        <v>139617.6</v>
      </c>
    </row>
    <row r="188">
      <c r="A188" s="13" t="s">
        <v>412</v>
      </c>
      <c r="B188" s="14" t="s">
        <v>384</v>
      </c>
      <c r="C188" s="21">
        <v>1</v>
      </c>
      <c r="D188" s="21">
        <v>76443.9</v>
      </c>
      <c r="E188" s="21">
        <v>35555.3</v>
      </c>
      <c r="F188" s="21">
        <v>0</v>
      </c>
      <c r="G188" s="21">
        <v>40888.6</v>
      </c>
      <c r="H188" s="21"/>
      <c r="I188" s="21">
        <v>1</v>
      </c>
      <c r="J188" s="21">
        <v>917326.8</v>
      </c>
    </row>
    <row r="189">
      <c r="A189" s="13" t="s">
        <v>413</v>
      </c>
      <c r="B189" s="14" t="s">
        <v>376</v>
      </c>
      <c r="C189" s="21">
        <v>1</v>
      </c>
      <c r="D189" s="21">
        <v>79999.425</v>
      </c>
      <c r="E189" s="21">
        <v>35555.3</v>
      </c>
      <c r="F189" s="21">
        <v>0</v>
      </c>
      <c r="G189" s="21">
        <v>44444.125</v>
      </c>
      <c r="H189" s="21"/>
      <c r="I189" s="21">
        <v>1</v>
      </c>
      <c r="J189" s="21">
        <v>959993.1</v>
      </c>
    </row>
    <row r="190">
      <c r="A190" s="13" t="s">
        <v>414</v>
      </c>
      <c r="B190" s="14" t="s">
        <v>388</v>
      </c>
      <c r="C190" s="21">
        <v>1</v>
      </c>
      <c r="D190" s="21">
        <v>36924.3725</v>
      </c>
      <c r="E190" s="21">
        <v>35555.3</v>
      </c>
      <c r="F190" s="21">
        <v>0</v>
      </c>
      <c r="G190" s="21">
        <v>1369.0725</v>
      </c>
      <c r="H190" s="21"/>
      <c r="I190" s="21">
        <v>1</v>
      </c>
      <c r="J190" s="21">
        <v>443092.47</v>
      </c>
    </row>
    <row r="191">
      <c r="A191" s="13" t="s">
        <v>415</v>
      </c>
      <c r="B191" s="14" t="s">
        <v>416</v>
      </c>
      <c r="C191" s="21">
        <v>1</v>
      </c>
      <c r="D191" s="21">
        <v>72888.37</v>
      </c>
      <c r="E191" s="21">
        <v>35555.3</v>
      </c>
      <c r="F191" s="21">
        <v>0</v>
      </c>
      <c r="G191" s="21">
        <v>37333.07</v>
      </c>
      <c r="H191" s="21"/>
      <c r="I191" s="21">
        <v>1</v>
      </c>
      <c r="J191" s="21">
        <v>874660.44</v>
      </c>
    </row>
    <row r="192">
      <c r="A192" s="13" t="s">
        <v>417</v>
      </c>
      <c r="B192" s="14" t="s">
        <v>418</v>
      </c>
      <c r="C192" s="21">
        <v>1</v>
      </c>
      <c r="D192" s="21">
        <v>64576.82</v>
      </c>
      <c r="E192" s="21">
        <v>46126.3</v>
      </c>
      <c r="F192" s="21">
        <v>0</v>
      </c>
      <c r="G192" s="21">
        <v>18450.52</v>
      </c>
      <c r="H192" s="21"/>
      <c r="I192" s="21">
        <v>1</v>
      </c>
      <c r="J192" s="21">
        <v>774921.84</v>
      </c>
    </row>
    <row r="193">
      <c r="A193" s="13" t="s">
        <v>419</v>
      </c>
      <c r="B193" s="14" t="s">
        <v>420</v>
      </c>
      <c r="C193" s="21">
        <v>.3</v>
      </c>
      <c r="D193" s="21">
        <v>64576.82</v>
      </c>
      <c r="E193" s="21">
        <v>46126.3</v>
      </c>
      <c r="F193" s="21">
        <v>0</v>
      </c>
      <c r="G193" s="21">
        <v>18450.52</v>
      </c>
      <c r="H193" s="21"/>
      <c r="I193" s="21">
        <v>1</v>
      </c>
      <c r="J193" s="21">
        <v>232476.55</v>
      </c>
    </row>
    <row r="194">
      <c r="A194" s="13" t="s">
        <v>419</v>
      </c>
      <c r="B194" s="14" t="s">
        <v>420</v>
      </c>
      <c r="C194" s="21">
        <v>.7</v>
      </c>
      <c r="D194" s="21">
        <v>64576.82</v>
      </c>
      <c r="E194" s="21">
        <v>46126.3</v>
      </c>
      <c r="F194" s="21">
        <v>0</v>
      </c>
      <c r="G194" s="21">
        <v>18450.52</v>
      </c>
      <c r="H194" s="21"/>
      <c r="I194" s="21">
        <v>1</v>
      </c>
      <c r="J194" s="21">
        <v>542445.29</v>
      </c>
    </row>
    <row r="195">
      <c r="A195" s="13" t="s">
        <v>421</v>
      </c>
      <c r="B195" s="14" t="s">
        <v>422</v>
      </c>
      <c r="C195" s="21">
        <v>1</v>
      </c>
      <c r="D195" s="21">
        <v>51555.19</v>
      </c>
      <c r="E195" s="21">
        <v>35555.3</v>
      </c>
      <c r="F195" s="21">
        <v>0</v>
      </c>
      <c r="G195" s="21">
        <v>15999.89</v>
      </c>
      <c r="H195" s="21"/>
      <c r="I195" s="21">
        <v>1</v>
      </c>
      <c r="J195" s="21">
        <v>618662.28</v>
      </c>
    </row>
    <row r="196">
      <c r="A196" s="13" t="s">
        <v>423</v>
      </c>
      <c r="B196" s="14" t="s">
        <v>424</v>
      </c>
      <c r="C196" s="21">
        <v>.1</v>
      </c>
      <c r="D196" s="21">
        <v>64576.82</v>
      </c>
      <c r="E196" s="21">
        <v>46126.3</v>
      </c>
      <c r="F196" s="21">
        <v>0</v>
      </c>
      <c r="G196" s="21">
        <v>18450.52</v>
      </c>
      <c r="H196" s="21"/>
      <c r="I196" s="21">
        <v>1</v>
      </c>
      <c r="J196" s="21">
        <v>77492.18</v>
      </c>
    </row>
    <row r="197">
      <c r="A197" s="13" t="s">
        <v>423</v>
      </c>
      <c r="B197" s="14" t="s">
        <v>424</v>
      </c>
      <c r="C197" s="21">
        <v>.9</v>
      </c>
      <c r="D197" s="21">
        <v>64576.82</v>
      </c>
      <c r="E197" s="21">
        <v>46126.3</v>
      </c>
      <c r="F197" s="21">
        <v>0</v>
      </c>
      <c r="G197" s="21">
        <v>18450.52</v>
      </c>
      <c r="H197" s="21"/>
      <c r="I197" s="21">
        <v>1</v>
      </c>
      <c r="J197" s="21">
        <v>697429.66</v>
      </c>
    </row>
    <row r="198">
      <c r="A198" s="13" t="s">
        <v>425</v>
      </c>
      <c r="B198" s="14" t="s">
        <v>426</v>
      </c>
      <c r="C198" s="21">
        <v>.6</v>
      </c>
      <c r="D198" s="21">
        <v>64576.82</v>
      </c>
      <c r="E198" s="21">
        <v>46126.3</v>
      </c>
      <c r="F198" s="21">
        <v>0</v>
      </c>
      <c r="G198" s="21">
        <v>18450.52</v>
      </c>
      <c r="H198" s="21"/>
      <c r="I198" s="21">
        <v>1</v>
      </c>
      <c r="J198" s="21">
        <v>464953.1</v>
      </c>
    </row>
    <row r="199">
      <c r="A199" s="13" t="s">
        <v>425</v>
      </c>
      <c r="B199" s="14" t="s">
        <v>426</v>
      </c>
      <c r="C199" s="21">
        <v>.3</v>
      </c>
      <c r="D199" s="21">
        <v>64576.82</v>
      </c>
      <c r="E199" s="21">
        <v>46126.3</v>
      </c>
      <c r="F199" s="21">
        <v>0</v>
      </c>
      <c r="G199" s="21">
        <v>18450.52</v>
      </c>
      <c r="H199" s="21"/>
      <c r="I199" s="21">
        <v>1</v>
      </c>
      <c r="J199" s="21">
        <v>232476.55</v>
      </c>
    </row>
    <row r="200">
      <c r="A200" s="13" t="s">
        <v>425</v>
      </c>
      <c r="B200" s="14" t="s">
        <v>426</v>
      </c>
      <c r="C200" s="21">
        <v>.1</v>
      </c>
      <c r="D200" s="21">
        <v>64576.825</v>
      </c>
      <c r="E200" s="21">
        <v>46126.3</v>
      </c>
      <c r="F200" s="21">
        <v>0</v>
      </c>
      <c r="G200" s="21">
        <v>18450.525</v>
      </c>
      <c r="H200" s="21"/>
      <c r="I200" s="21">
        <v>1</v>
      </c>
      <c r="J200" s="21">
        <v>77492.19</v>
      </c>
    </row>
    <row r="201">
      <c r="A201" s="13" t="s">
        <v>427</v>
      </c>
      <c r="B201" s="14" t="s">
        <v>428</v>
      </c>
      <c r="C201" s="21">
        <v>.3</v>
      </c>
      <c r="D201" s="21">
        <v>62221.78</v>
      </c>
      <c r="E201" s="21">
        <v>35555.3</v>
      </c>
      <c r="F201" s="21">
        <v>0</v>
      </c>
      <c r="G201" s="21">
        <v>26666.48</v>
      </c>
      <c r="H201" s="21"/>
      <c r="I201" s="21">
        <v>1</v>
      </c>
      <c r="J201" s="21">
        <v>223998.41</v>
      </c>
    </row>
    <row r="202">
      <c r="A202" s="13" t="s">
        <v>427</v>
      </c>
      <c r="B202" s="14" t="s">
        <v>428</v>
      </c>
      <c r="C202" s="21">
        <v>.1</v>
      </c>
      <c r="D202" s="21">
        <v>62221.78</v>
      </c>
      <c r="E202" s="21">
        <v>35555.3</v>
      </c>
      <c r="F202" s="21">
        <v>0</v>
      </c>
      <c r="G202" s="21">
        <v>26666.48</v>
      </c>
      <c r="H202" s="21"/>
      <c r="I202" s="21">
        <v>1</v>
      </c>
      <c r="J202" s="21">
        <v>74666.14</v>
      </c>
    </row>
    <row r="203">
      <c r="A203" s="13" t="s">
        <v>427</v>
      </c>
      <c r="B203" s="14" t="s">
        <v>428</v>
      </c>
      <c r="C203" s="21">
        <v>.6</v>
      </c>
      <c r="D203" s="21">
        <v>62221.78</v>
      </c>
      <c r="E203" s="21">
        <v>35555.3</v>
      </c>
      <c r="F203" s="21">
        <v>0</v>
      </c>
      <c r="G203" s="21">
        <v>26666.48</v>
      </c>
      <c r="H203" s="21"/>
      <c r="I203" s="21">
        <v>1</v>
      </c>
      <c r="J203" s="21">
        <v>447996.82</v>
      </c>
    </row>
    <row r="204" ht="25" customHeight="1">
      <c r="A204" s="22" t="s">
        <v>429</v>
      </c>
      <c r="B204" s="22"/>
      <c r="C204" s="23" t="s">
        <v>253</v>
      </c>
      <c r="D204" s="23">
        <f>SUBTOTAL(9,D147:D203)</f>
      </c>
      <c r="E204" s="23" t="s">
        <v>253</v>
      </c>
      <c r="F204" s="23" t="s">
        <v>253</v>
      </c>
      <c r="G204" s="23" t="s">
        <v>253</v>
      </c>
      <c r="H204" s="23" t="s">
        <v>253</v>
      </c>
      <c r="I204" s="23" t="s">
        <v>253</v>
      </c>
      <c r="J204" s="23">
        <f>SUBTOTAL(9,J147:J203)</f>
      </c>
    </row>
    <row r="205" ht="25" customHeight="1">
</row>
    <row r="206" ht="25" customHeight="1">
      <c r="A206" s="34" t="s">
        <v>344</v>
      </c>
      <c r="B206" s="34"/>
      <c r="C206" s="24"/>
      <c r="D206" s="24"/>
      <c r="E206" s="24"/>
      <c r="F206" s="24"/>
      <c r="G206" s="24"/>
    </row>
    <row r="207" ht="25" customHeight="1">
      <c r="A207" s="34" t="s">
        <v>345</v>
      </c>
      <c r="B207" s="34"/>
      <c r="C207" s="24"/>
      <c r="D207" s="24"/>
      <c r="E207" s="24"/>
      <c r="F207" s="24"/>
      <c r="G207" s="24"/>
    </row>
    <row r="208" ht="25" customHeight="1">
      <c r="A208" s="34" t="s">
        <v>347</v>
      </c>
      <c r="B208" s="34"/>
      <c r="C208" s="24"/>
      <c r="D208" s="24"/>
      <c r="E208" s="24"/>
      <c r="F208" s="24"/>
      <c r="G208" s="24"/>
    </row>
    <row r="209" ht="25" customHeight="1">
      <c r="A209" s="6" t="s">
        <v>430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3" t="s">
        <v>241</v>
      </c>
      <c r="B211" s="13" t="s">
        <v>38</v>
      </c>
      <c r="C211" s="13"/>
      <c r="D211" s="13"/>
      <c r="E211" s="13" t="s">
        <v>431</v>
      </c>
      <c r="F211" s="13" t="s">
        <v>432</v>
      </c>
      <c r="G211" s="13" t="s">
        <v>433</v>
      </c>
    </row>
    <row r="212" ht="25" customHeight="1">
      <c r="A212" s="13" t="s">
        <v>54</v>
      </c>
      <c r="B212" s="13" t="s">
        <v>54</v>
      </c>
      <c r="C212" s="13" t="s">
        <v>54</v>
      </c>
      <c r="D212" s="13" t="s">
        <v>54</v>
      </c>
      <c r="E212" s="13" t="s">
        <v>54</v>
      </c>
      <c r="F212" s="13" t="s">
        <v>54</v>
      </c>
      <c r="G212" s="13" t="s">
        <v>54</v>
      </c>
    </row>
    <row r="213" ht="25" customHeight="1">
</row>
    <row r="214" ht="25" customHeight="1">
      <c r="A214" s="34" t="s">
        <v>344</v>
      </c>
      <c r="B214" s="34"/>
      <c r="C214" s="24"/>
      <c r="D214" s="24"/>
      <c r="E214" s="24"/>
      <c r="F214" s="24"/>
      <c r="G214" s="24"/>
    </row>
    <row r="215" ht="25" customHeight="1">
      <c r="A215" s="34" t="s">
        <v>345</v>
      </c>
      <c r="B215" s="34"/>
      <c r="C215" s="24"/>
      <c r="D215" s="24"/>
      <c r="E215" s="24"/>
      <c r="F215" s="24"/>
      <c r="G215" s="24"/>
    </row>
    <row r="216" ht="25" customHeight="1">
      <c r="A216" s="34" t="s">
        <v>347</v>
      </c>
      <c r="B216" s="34"/>
      <c r="C216" s="24"/>
      <c r="D216" s="24"/>
      <c r="E216" s="24"/>
      <c r="F216" s="24"/>
      <c r="G216" s="24"/>
    </row>
    <row r="217" ht="25" customHeight="1">
      <c r="A217" s="6" t="s">
        <v>430</v>
      </c>
      <c r="B217" s="6"/>
      <c r="C217" s="6"/>
      <c r="D217" s="6"/>
      <c r="E217" s="6"/>
      <c r="F217" s="6"/>
      <c r="G217" s="6"/>
    </row>
    <row r="218" ht="15" customHeight="1">
</row>
    <row r="219" ht="50" customHeight="1">
      <c r="A219" s="13" t="s">
        <v>241</v>
      </c>
      <c r="B219" s="13" t="s">
        <v>38</v>
      </c>
      <c r="C219" s="13"/>
      <c r="D219" s="13"/>
      <c r="E219" s="13" t="s">
        <v>431</v>
      </c>
      <c r="F219" s="13" t="s">
        <v>432</v>
      </c>
      <c r="G219" s="13" t="s">
        <v>433</v>
      </c>
    </row>
    <row r="220" ht="25" customHeight="1">
      <c r="A220" s="13" t="s">
        <v>54</v>
      </c>
      <c r="B220" s="13" t="s">
        <v>54</v>
      </c>
      <c r="C220" s="13" t="s">
        <v>54</v>
      </c>
      <c r="D220" s="13" t="s">
        <v>54</v>
      </c>
      <c r="E220" s="13" t="s">
        <v>54</v>
      </c>
      <c r="F220" s="13" t="s">
        <v>54</v>
      </c>
      <c r="G220" s="13" t="s">
        <v>54</v>
      </c>
    </row>
    <row r="221" ht="25" customHeight="1">
</row>
    <row r="222" ht="25" customHeight="1">
      <c r="A222" s="34" t="s">
        <v>344</v>
      </c>
      <c r="B222" s="34"/>
      <c r="C222" s="24"/>
      <c r="D222" s="24"/>
      <c r="E222" s="24"/>
      <c r="F222" s="24"/>
      <c r="G222" s="24"/>
    </row>
    <row r="223" ht="25" customHeight="1">
      <c r="A223" s="34" t="s">
        <v>345</v>
      </c>
      <c r="B223" s="34"/>
      <c r="C223" s="24"/>
      <c r="D223" s="24"/>
      <c r="E223" s="24"/>
      <c r="F223" s="24"/>
      <c r="G223" s="24"/>
    </row>
    <row r="224" ht="25" customHeight="1">
      <c r="A224" s="34" t="s">
        <v>347</v>
      </c>
      <c r="B224" s="34"/>
      <c r="C224" s="24"/>
      <c r="D224" s="24"/>
      <c r="E224" s="24"/>
      <c r="F224" s="24"/>
      <c r="G224" s="24"/>
    </row>
    <row r="225" ht="25" customHeight="1">
      <c r="A225" s="6" t="s">
        <v>430</v>
      </c>
      <c r="B225" s="6"/>
      <c r="C225" s="6"/>
      <c r="D225" s="6"/>
      <c r="E225" s="6"/>
      <c r="F225" s="6"/>
      <c r="G225" s="6"/>
    </row>
    <row r="226" ht="15" customHeight="1">
</row>
    <row r="227" ht="50" customHeight="1">
      <c r="A227" s="13" t="s">
        <v>241</v>
      </c>
      <c r="B227" s="13" t="s">
        <v>38</v>
      </c>
      <c r="C227" s="13"/>
      <c r="D227" s="13"/>
      <c r="E227" s="13" t="s">
        <v>431</v>
      </c>
      <c r="F227" s="13" t="s">
        <v>432</v>
      </c>
      <c r="G227" s="13" t="s">
        <v>433</v>
      </c>
    </row>
    <row r="228" ht="25" customHeight="1">
      <c r="A228" s="13" t="s">
        <v>54</v>
      </c>
      <c r="B228" s="13" t="s">
        <v>54</v>
      </c>
      <c r="C228" s="13" t="s">
        <v>54</v>
      </c>
      <c r="D228" s="13" t="s">
        <v>54</v>
      </c>
      <c r="E228" s="13" t="s">
        <v>54</v>
      </c>
      <c r="F228" s="13" t="s">
        <v>54</v>
      </c>
      <c r="G228" s="13" t="s">
        <v>54</v>
      </c>
    </row>
  </sheetData>
  <sheetProtection password="B2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68:B68"/>
    <mergeCell ref="A70:B70"/>
    <mergeCell ref="C70:J70"/>
    <mergeCell ref="A71:B71"/>
    <mergeCell ref="C71:J71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136:B136"/>
    <mergeCell ref="A138:B138"/>
    <mergeCell ref="C138:J138"/>
    <mergeCell ref="A139:B139"/>
    <mergeCell ref="C139:J139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204:B204"/>
    <mergeCell ref="A206:B206"/>
    <mergeCell ref="C206:G206"/>
    <mergeCell ref="A207:B207"/>
    <mergeCell ref="C207:G207"/>
    <mergeCell ref="A208:B208"/>
    <mergeCell ref="C208:G208"/>
    <mergeCell ref="A209:G209"/>
    <mergeCell ref="B211:D211"/>
    <mergeCell ref="A214:B214"/>
    <mergeCell ref="C214:G214"/>
    <mergeCell ref="A215:B215"/>
    <mergeCell ref="C215:G215"/>
    <mergeCell ref="A216:B216"/>
    <mergeCell ref="C216:G216"/>
    <mergeCell ref="A217:G217"/>
    <mergeCell ref="B219:D219"/>
    <mergeCell ref="A222:B222"/>
    <mergeCell ref="C222:G222"/>
    <mergeCell ref="A223:B223"/>
    <mergeCell ref="C223:G223"/>
    <mergeCell ref="A224:B224"/>
    <mergeCell ref="C224:G224"/>
    <mergeCell ref="A225:G225"/>
    <mergeCell ref="B227:D22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344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345</v>
      </c>
      <c r="B3" s="34"/>
      <c r="C3" s="24" t="s">
        <v>346</v>
      </c>
      <c r="D3" s="24"/>
      <c r="E3" s="24"/>
      <c r="F3" s="24"/>
      <c r="G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434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435</v>
      </c>
      <c r="C8" s="13"/>
      <c r="D8" s="13" t="s">
        <v>436</v>
      </c>
      <c r="E8" s="13" t="s">
        <v>437</v>
      </c>
      <c r="F8" s="13" t="s">
        <v>438</v>
      </c>
      <c r="G8" s="13" t="s">
        <v>439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250</v>
      </c>
      <c r="B10" s="14" t="s">
        <v>440</v>
      </c>
      <c r="C10" s="14"/>
      <c r="D10" s="21">
        <v>300</v>
      </c>
      <c r="E10" s="21">
        <v>11</v>
      </c>
      <c r="F10" s="21">
        <v>6</v>
      </c>
      <c r="G10" s="21">
        <v>19800</v>
      </c>
    </row>
    <row r="11" ht="20" customHeight="1">
      <c r="A11" s="13" t="s">
        <v>359</v>
      </c>
      <c r="B11" s="14" t="s">
        <v>441</v>
      </c>
      <c r="C11" s="14"/>
      <c r="D11" s="21">
        <v>5000</v>
      </c>
      <c r="E11" s="21">
        <v>1</v>
      </c>
      <c r="F11" s="21">
        <v>7</v>
      </c>
      <c r="G11" s="21">
        <v>35000</v>
      </c>
    </row>
    <row r="12" ht="20" customHeight="1">
      <c r="A12" s="13" t="s">
        <v>359</v>
      </c>
      <c r="B12" s="14" t="s">
        <v>441</v>
      </c>
      <c r="C12" s="14"/>
      <c r="D12" s="21">
        <v>3000</v>
      </c>
      <c r="E12" s="21">
        <v>4</v>
      </c>
      <c r="F12" s="21">
        <v>1</v>
      </c>
      <c r="G12" s="21">
        <v>12000</v>
      </c>
    </row>
    <row r="13" ht="20" customHeight="1">
      <c r="A13" s="13" t="s">
        <v>359</v>
      </c>
      <c r="B13" s="14" t="s">
        <v>441</v>
      </c>
      <c r="C13" s="14"/>
      <c r="D13" s="21">
        <v>1285.714</v>
      </c>
      <c r="E13" s="21">
        <v>2</v>
      </c>
      <c r="F13" s="21">
        <v>7</v>
      </c>
      <c r="G13" s="21">
        <v>18000</v>
      </c>
    </row>
    <row r="14" ht="20" customHeight="1">
      <c r="A14" s="13" t="s">
        <v>359</v>
      </c>
      <c r="B14" s="14" t="s">
        <v>441</v>
      </c>
      <c r="C14" s="14"/>
      <c r="D14" s="21">
        <v>3000</v>
      </c>
      <c r="E14" s="21">
        <v>4</v>
      </c>
      <c r="F14" s="21">
        <v>1</v>
      </c>
      <c r="G14" s="21">
        <v>12000</v>
      </c>
    </row>
    <row r="15" ht="20" customHeight="1">
      <c r="A15" s="13" t="s">
        <v>360</v>
      </c>
      <c r="B15" s="14" t="s">
        <v>442</v>
      </c>
      <c r="C15" s="14"/>
      <c r="D15" s="21">
        <v>1200</v>
      </c>
      <c r="E15" s="21">
        <v>4</v>
      </c>
      <c r="F15" s="21">
        <v>1</v>
      </c>
      <c r="G15" s="21">
        <v>4800</v>
      </c>
    </row>
    <row r="16" ht="20" customHeight="1">
      <c r="A16" s="13" t="s">
        <v>360</v>
      </c>
      <c r="B16" s="14" t="s">
        <v>442</v>
      </c>
      <c r="C16" s="14"/>
      <c r="D16" s="21">
        <v>20000</v>
      </c>
      <c r="E16" s="21">
        <v>1</v>
      </c>
      <c r="F16" s="21">
        <v>1</v>
      </c>
      <c r="G16" s="21">
        <v>20000</v>
      </c>
    </row>
    <row r="17" ht="20" customHeight="1">
      <c r="A17" s="13" t="s">
        <v>360</v>
      </c>
      <c r="B17" s="14" t="s">
        <v>442</v>
      </c>
      <c r="C17" s="14"/>
      <c r="D17" s="21">
        <v>4000</v>
      </c>
      <c r="E17" s="21">
        <v>4</v>
      </c>
      <c r="F17" s="21">
        <v>1</v>
      </c>
      <c r="G17" s="21">
        <v>16000</v>
      </c>
    </row>
    <row r="18" ht="20" customHeight="1">
      <c r="A18" s="13" t="s">
        <v>360</v>
      </c>
      <c r="B18" s="14" t="s">
        <v>442</v>
      </c>
      <c r="C18" s="14"/>
      <c r="D18" s="21">
        <v>4000</v>
      </c>
      <c r="E18" s="21">
        <v>4</v>
      </c>
      <c r="F18" s="21">
        <v>1</v>
      </c>
      <c r="G18" s="21">
        <v>16000</v>
      </c>
    </row>
    <row r="19" ht="20" customHeight="1">
      <c r="A19" s="13" t="s">
        <v>361</v>
      </c>
      <c r="B19" s="14" t="s">
        <v>443</v>
      </c>
      <c r="C19" s="14"/>
      <c r="D19" s="21">
        <v>966.6667</v>
      </c>
      <c r="E19" s="21">
        <v>3</v>
      </c>
      <c r="F19" s="21">
        <v>3</v>
      </c>
      <c r="G19" s="21">
        <v>8700</v>
      </c>
    </row>
    <row r="20" ht="25" customHeight="1">
      <c r="A20" s="22" t="s">
        <v>429</v>
      </c>
      <c r="B20" s="22"/>
      <c r="C20" s="22"/>
      <c r="D20" s="22"/>
      <c r="E20" s="22"/>
      <c r="F20" s="22"/>
      <c r="G20" s="23">
        <f>SUBTOTAL(9,G10:G19)</f>
      </c>
    </row>
    <row r="21" ht="25" customHeight="1">
</row>
    <row r="22" ht="20" customHeight="1">
      <c r="A22" s="34" t="s">
        <v>344</v>
      </c>
      <c r="B22" s="34"/>
      <c r="C22" s="24" t="s">
        <v>120</v>
      </c>
      <c r="D22" s="24"/>
      <c r="E22" s="24"/>
      <c r="F22" s="24"/>
      <c r="G22" s="24"/>
    </row>
    <row r="23" ht="20" customHeight="1">
      <c r="A23" s="34" t="s">
        <v>345</v>
      </c>
      <c r="B23" s="34"/>
      <c r="C23" s="24" t="s">
        <v>346</v>
      </c>
      <c r="D23" s="24"/>
      <c r="E23" s="24"/>
      <c r="F23" s="24"/>
      <c r="G23" s="24"/>
    </row>
    <row r="24" ht="25" customHeight="1">
      <c r="A24" s="34" t="s">
        <v>347</v>
      </c>
      <c r="B24" s="34"/>
      <c r="C24" s="24" t="s">
        <v>312</v>
      </c>
      <c r="D24" s="24"/>
      <c r="E24" s="24"/>
      <c r="F24" s="24"/>
      <c r="G24" s="24"/>
    </row>
    <row r="25" ht="15" customHeight="1">
</row>
    <row r="26" ht="25" customHeight="1">
      <c r="A26" s="6" t="s">
        <v>434</v>
      </c>
      <c r="B26" s="6"/>
      <c r="C26" s="6"/>
      <c r="D26" s="6"/>
      <c r="E26" s="6"/>
      <c r="F26" s="6"/>
      <c r="G26" s="6"/>
    </row>
    <row r="27" ht="15" customHeight="1">
</row>
    <row r="28" ht="50" customHeight="1">
      <c r="A28" s="13" t="s">
        <v>241</v>
      </c>
      <c r="B28" s="13" t="s">
        <v>435</v>
      </c>
      <c r="C28" s="13"/>
      <c r="D28" s="13" t="s">
        <v>436</v>
      </c>
      <c r="E28" s="13" t="s">
        <v>437</v>
      </c>
      <c r="F28" s="13" t="s">
        <v>438</v>
      </c>
      <c r="G28" s="13" t="s">
        <v>439</v>
      </c>
    </row>
    <row r="29" ht="15" customHeight="1">
      <c r="A29" s="13">
        <v>1</v>
      </c>
      <c r="B29" s="13">
        <v>2</v>
      </c>
      <c r="C29" s="13"/>
      <c r="D29" s="13">
        <v>3</v>
      </c>
      <c r="E29" s="13">
        <v>4</v>
      </c>
      <c r="F29" s="13">
        <v>5</v>
      </c>
      <c r="G29" s="13">
        <v>6</v>
      </c>
    </row>
    <row r="30" ht="20" customHeight="1">
      <c r="A30" s="13" t="s">
        <v>250</v>
      </c>
      <c r="B30" s="14" t="s">
        <v>440</v>
      </c>
      <c r="C30" s="14"/>
      <c r="D30" s="21">
        <v>300</v>
      </c>
      <c r="E30" s="21">
        <v>11</v>
      </c>
      <c r="F30" s="21">
        <v>6</v>
      </c>
      <c r="G30" s="21">
        <v>19800</v>
      </c>
    </row>
    <row r="31" ht="20" customHeight="1">
      <c r="A31" s="13" t="s">
        <v>359</v>
      </c>
      <c r="B31" s="14" t="s">
        <v>441</v>
      </c>
      <c r="C31" s="14"/>
      <c r="D31" s="21">
        <v>5000</v>
      </c>
      <c r="E31" s="21">
        <v>1</v>
      </c>
      <c r="F31" s="21">
        <v>7</v>
      </c>
      <c r="G31" s="21">
        <v>35000</v>
      </c>
    </row>
    <row r="32" ht="20" customHeight="1">
      <c r="A32" s="13" t="s">
        <v>359</v>
      </c>
      <c r="B32" s="14" t="s">
        <v>441</v>
      </c>
      <c r="C32" s="14"/>
      <c r="D32" s="21">
        <v>3000</v>
      </c>
      <c r="E32" s="21">
        <v>4</v>
      </c>
      <c r="F32" s="21">
        <v>1</v>
      </c>
      <c r="G32" s="21">
        <v>12000</v>
      </c>
    </row>
    <row r="33" ht="20" customHeight="1">
      <c r="A33" s="13" t="s">
        <v>359</v>
      </c>
      <c r="B33" s="14" t="s">
        <v>441</v>
      </c>
      <c r="C33" s="14"/>
      <c r="D33" s="21">
        <v>1285.714</v>
      </c>
      <c r="E33" s="21">
        <v>2</v>
      </c>
      <c r="F33" s="21">
        <v>7</v>
      </c>
      <c r="G33" s="21">
        <v>18000</v>
      </c>
    </row>
    <row r="34" ht="20" customHeight="1">
      <c r="A34" s="13" t="s">
        <v>359</v>
      </c>
      <c r="B34" s="14" t="s">
        <v>441</v>
      </c>
      <c r="C34" s="14"/>
      <c r="D34" s="21">
        <v>3000</v>
      </c>
      <c r="E34" s="21">
        <v>4</v>
      </c>
      <c r="F34" s="21">
        <v>1</v>
      </c>
      <c r="G34" s="21">
        <v>12000</v>
      </c>
    </row>
    <row r="35" ht="20" customHeight="1">
      <c r="A35" s="13" t="s">
        <v>360</v>
      </c>
      <c r="B35" s="14" t="s">
        <v>442</v>
      </c>
      <c r="C35" s="14"/>
      <c r="D35" s="21">
        <v>1200</v>
      </c>
      <c r="E35" s="21">
        <v>4</v>
      </c>
      <c r="F35" s="21">
        <v>1</v>
      </c>
      <c r="G35" s="21">
        <v>4800</v>
      </c>
    </row>
    <row r="36" ht="20" customHeight="1">
      <c r="A36" s="13" t="s">
        <v>360</v>
      </c>
      <c r="B36" s="14" t="s">
        <v>442</v>
      </c>
      <c r="C36" s="14"/>
      <c r="D36" s="21">
        <v>20000</v>
      </c>
      <c r="E36" s="21">
        <v>1</v>
      </c>
      <c r="F36" s="21">
        <v>1</v>
      </c>
      <c r="G36" s="21">
        <v>20000</v>
      </c>
    </row>
    <row r="37" ht="20" customHeight="1">
      <c r="A37" s="13" t="s">
        <v>360</v>
      </c>
      <c r="B37" s="14" t="s">
        <v>442</v>
      </c>
      <c r="C37" s="14"/>
      <c r="D37" s="21">
        <v>4000</v>
      </c>
      <c r="E37" s="21">
        <v>4</v>
      </c>
      <c r="F37" s="21">
        <v>1</v>
      </c>
      <c r="G37" s="21">
        <v>16000</v>
      </c>
    </row>
    <row r="38" ht="20" customHeight="1">
      <c r="A38" s="13" t="s">
        <v>360</v>
      </c>
      <c r="B38" s="14" t="s">
        <v>442</v>
      </c>
      <c r="C38" s="14"/>
      <c r="D38" s="21">
        <v>4000</v>
      </c>
      <c r="E38" s="21">
        <v>4</v>
      </c>
      <c r="F38" s="21">
        <v>1</v>
      </c>
      <c r="G38" s="21">
        <v>16000</v>
      </c>
    </row>
    <row r="39" ht="20" customHeight="1">
      <c r="A39" s="13" t="s">
        <v>361</v>
      </c>
      <c r="B39" s="14" t="s">
        <v>443</v>
      </c>
      <c r="C39" s="14"/>
      <c r="D39" s="21">
        <v>966.6667</v>
      </c>
      <c r="E39" s="21">
        <v>3</v>
      </c>
      <c r="F39" s="21">
        <v>3</v>
      </c>
      <c r="G39" s="21">
        <v>8700</v>
      </c>
    </row>
    <row r="40" ht="25" customHeight="1">
      <c r="A40" s="22" t="s">
        <v>429</v>
      </c>
      <c r="B40" s="22"/>
      <c r="C40" s="22"/>
      <c r="D40" s="22"/>
      <c r="E40" s="22"/>
      <c r="F40" s="22"/>
      <c r="G40" s="23">
        <f>SUBTOTAL(9,G30:G39)</f>
      </c>
    </row>
    <row r="41" ht="25" customHeight="1">
</row>
    <row r="42" ht="20" customHeight="1">
      <c r="A42" s="34" t="s">
        <v>344</v>
      </c>
      <c r="B42" s="34"/>
      <c r="C42" s="24" t="s">
        <v>120</v>
      </c>
      <c r="D42" s="24"/>
      <c r="E42" s="24"/>
      <c r="F42" s="24"/>
      <c r="G42" s="24"/>
    </row>
    <row r="43" ht="20" customHeight="1">
      <c r="A43" s="34" t="s">
        <v>345</v>
      </c>
      <c r="B43" s="34"/>
      <c r="C43" s="24" t="s">
        <v>346</v>
      </c>
      <c r="D43" s="24"/>
      <c r="E43" s="24"/>
      <c r="F43" s="24"/>
      <c r="G43" s="24"/>
    </row>
    <row r="44" ht="25" customHeight="1">
      <c r="A44" s="34" t="s">
        <v>347</v>
      </c>
      <c r="B44" s="34"/>
      <c r="C44" s="24" t="s">
        <v>315</v>
      </c>
      <c r="D44" s="24"/>
      <c r="E44" s="24"/>
      <c r="F44" s="24"/>
      <c r="G44" s="24"/>
    </row>
    <row r="45" ht="15" customHeight="1">
</row>
    <row r="46" ht="25" customHeight="1">
      <c r="A46" s="6" t="s">
        <v>434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3" t="s">
        <v>241</v>
      </c>
      <c r="B48" s="13" t="s">
        <v>435</v>
      </c>
      <c r="C48" s="13"/>
      <c r="D48" s="13" t="s">
        <v>436</v>
      </c>
      <c r="E48" s="13" t="s">
        <v>437</v>
      </c>
      <c r="F48" s="13" t="s">
        <v>438</v>
      </c>
      <c r="G48" s="13" t="s">
        <v>439</v>
      </c>
    </row>
    <row r="49" ht="15" customHeight="1">
      <c r="A49" s="13">
        <v>1</v>
      </c>
      <c r="B49" s="13">
        <v>2</v>
      </c>
      <c r="C49" s="13"/>
      <c r="D49" s="13">
        <v>3</v>
      </c>
      <c r="E49" s="13">
        <v>4</v>
      </c>
      <c r="F49" s="13">
        <v>5</v>
      </c>
      <c r="G49" s="13">
        <v>6</v>
      </c>
    </row>
    <row r="50" ht="20" customHeight="1">
      <c r="A50" s="13" t="s">
        <v>250</v>
      </c>
      <c r="B50" s="14" t="s">
        <v>440</v>
      </c>
      <c r="C50" s="14"/>
      <c r="D50" s="21">
        <v>300</v>
      </c>
      <c r="E50" s="21">
        <v>11</v>
      </c>
      <c r="F50" s="21">
        <v>6</v>
      </c>
      <c r="G50" s="21">
        <v>19800</v>
      </c>
    </row>
    <row r="51" ht="20" customHeight="1">
      <c r="A51" s="13" t="s">
        <v>359</v>
      </c>
      <c r="B51" s="14" t="s">
        <v>441</v>
      </c>
      <c r="C51" s="14"/>
      <c r="D51" s="21">
        <v>5000</v>
      </c>
      <c r="E51" s="21">
        <v>1</v>
      </c>
      <c r="F51" s="21">
        <v>7</v>
      </c>
      <c r="G51" s="21">
        <v>35000</v>
      </c>
    </row>
    <row r="52" ht="20" customHeight="1">
      <c r="A52" s="13" t="s">
        <v>359</v>
      </c>
      <c r="B52" s="14" t="s">
        <v>441</v>
      </c>
      <c r="C52" s="14"/>
      <c r="D52" s="21">
        <v>3000</v>
      </c>
      <c r="E52" s="21">
        <v>4</v>
      </c>
      <c r="F52" s="21">
        <v>1</v>
      </c>
      <c r="G52" s="21">
        <v>12000</v>
      </c>
    </row>
    <row r="53" ht="20" customHeight="1">
      <c r="A53" s="13" t="s">
        <v>359</v>
      </c>
      <c r="B53" s="14" t="s">
        <v>441</v>
      </c>
      <c r="C53" s="14"/>
      <c r="D53" s="21">
        <v>1285.714</v>
      </c>
      <c r="E53" s="21">
        <v>2</v>
      </c>
      <c r="F53" s="21">
        <v>7</v>
      </c>
      <c r="G53" s="21">
        <v>18000</v>
      </c>
    </row>
    <row r="54" ht="20" customHeight="1">
      <c r="A54" s="13" t="s">
        <v>359</v>
      </c>
      <c r="B54" s="14" t="s">
        <v>441</v>
      </c>
      <c r="C54" s="14"/>
      <c r="D54" s="21">
        <v>3000</v>
      </c>
      <c r="E54" s="21">
        <v>4</v>
      </c>
      <c r="F54" s="21">
        <v>1</v>
      </c>
      <c r="G54" s="21">
        <v>12000</v>
      </c>
    </row>
    <row r="55" ht="20" customHeight="1">
      <c r="A55" s="13" t="s">
        <v>360</v>
      </c>
      <c r="B55" s="14" t="s">
        <v>442</v>
      </c>
      <c r="C55" s="14"/>
      <c r="D55" s="21">
        <v>1200</v>
      </c>
      <c r="E55" s="21">
        <v>4</v>
      </c>
      <c r="F55" s="21">
        <v>1</v>
      </c>
      <c r="G55" s="21">
        <v>4800</v>
      </c>
    </row>
    <row r="56" ht="20" customHeight="1">
      <c r="A56" s="13" t="s">
        <v>360</v>
      </c>
      <c r="B56" s="14" t="s">
        <v>442</v>
      </c>
      <c r="C56" s="14"/>
      <c r="D56" s="21">
        <v>20000</v>
      </c>
      <c r="E56" s="21">
        <v>1</v>
      </c>
      <c r="F56" s="21">
        <v>1</v>
      </c>
      <c r="G56" s="21">
        <v>20000</v>
      </c>
    </row>
    <row r="57" ht="20" customHeight="1">
      <c r="A57" s="13" t="s">
        <v>360</v>
      </c>
      <c r="B57" s="14" t="s">
        <v>442</v>
      </c>
      <c r="C57" s="14"/>
      <c r="D57" s="21">
        <v>4000</v>
      </c>
      <c r="E57" s="21">
        <v>4</v>
      </c>
      <c r="F57" s="21">
        <v>1</v>
      </c>
      <c r="G57" s="21">
        <v>16000</v>
      </c>
    </row>
    <row r="58" ht="20" customHeight="1">
      <c r="A58" s="13" t="s">
        <v>360</v>
      </c>
      <c r="B58" s="14" t="s">
        <v>442</v>
      </c>
      <c r="C58" s="14"/>
      <c r="D58" s="21">
        <v>4000</v>
      </c>
      <c r="E58" s="21">
        <v>4</v>
      </c>
      <c r="F58" s="21">
        <v>1</v>
      </c>
      <c r="G58" s="21">
        <v>16000</v>
      </c>
    </row>
    <row r="59" ht="20" customHeight="1">
      <c r="A59" s="13" t="s">
        <v>361</v>
      </c>
      <c r="B59" s="14" t="s">
        <v>443</v>
      </c>
      <c r="C59" s="14"/>
      <c r="D59" s="21">
        <v>966.6667</v>
      </c>
      <c r="E59" s="21">
        <v>3</v>
      </c>
      <c r="F59" s="21">
        <v>3</v>
      </c>
      <c r="G59" s="21">
        <v>8700</v>
      </c>
    </row>
    <row r="60" ht="25" customHeight="1">
      <c r="A60" s="22" t="s">
        <v>429</v>
      </c>
      <c r="B60" s="22"/>
      <c r="C60" s="22"/>
      <c r="D60" s="22"/>
      <c r="E60" s="22"/>
      <c r="F60" s="22"/>
      <c r="G60" s="23">
        <f>SUBTOTAL(9,G50:G59)</f>
      </c>
    </row>
    <row r="61" ht="25" customHeight="1">
</row>
    <row r="62" ht="20" customHeight="1">
      <c r="A62" s="34" t="s">
        <v>344</v>
      </c>
      <c r="B62" s="34"/>
      <c r="C62" s="24" t="s">
        <v>116</v>
      </c>
      <c r="D62" s="24"/>
      <c r="E62" s="24"/>
      <c r="F62" s="24"/>
      <c r="G62" s="24"/>
    </row>
    <row r="63" ht="20" customHeight="1">
      <c r="A63" s="34" t="s">
        <v>345</v>
      </c>
      <c r="B63" s="34"/>
      <c r="C63" s="24" t="s">
        <v>346</v>
      </c>
      <c r="D63" s="24"/>
      <c r="E63" s="24"/>
      <c r="F63" s="24"/>
      <c r="G63" s="24"/>
    </row>
    <row r="64" ht="25" customHeight="1">
      <c r="A64" s="34" t="s">
        <v>347</v>
      </c>
      <c r="B64" s="34"/>
      <c r="C64" s="24" t="s">
        <v>309</v>
      </c>
      <c r="D64" s="24"/>
      <c r="E64" s="24"/>
      <c r="F64" s="24"/>
      <c r="G64" s="24"/>
    </row>
    <row r="65" ht="15" customHeight="1">
</row>
    <row r="66" ht="25" customHeight="1">
      <c r="A66" s="6" t="s">
        <v>444</v>
      </c>
      <c r="B66" s="6"/>
      <c r="C66" s="6"/>
      <c r="D66" s="6"/>
      <c r="E66" s="6"/>
      <c r="F66" s="6"/>
      <c r="G66" s="6"/>
    </row>
    <row r="67" ht="15" customHeight="1">
</row>
    <row r="68" ht="50" customHeight="1">
      <c r="A68" s="13" t="s">
        <v>241</v>
      </c>
      <c r="B68" s="13" t="s">
        <v>435</v>
      </c>
      <c r="C68" s="13"/>
      <c r="D68" s="13" t="s">
        <v>445</v>
      </c>
      <c r="E68" s="13" t="s">
        <v>446</v>
      </c>
      <c r="F68" s="13" t="s">
        <v>447</v>
      </c>
      <c r="G68" s="13" t="s">
        <v>439</v>
      </c>
    </row>
    <row r="69" ht="15" customHeight="1">
      <c r="A69" s="13">
        <v>1</v>
      </c>
      <c r="B69" s="13">
        <v>2</v>
      </c>
      <c r="C69" s="13"/>
      <c r="D69" s="13">
        <v>3</v>
      </c>
      <c r="E69" s="13">
        <v>4</v>
      </c>
      <c r="F69" s="13">
        <v>5</v>
      </c>
      <c r="G69" s="13">
        <v>6</v>
      </c>
    </row>
    <row r="70" ht="20" customHeight="1">
      <c r="A70" s="13" t="s">
        <v>359</v>
      </c>
      <c r="B70" s="14" t="s">
        <v>448</v>
      </c>
      <c r="C70" s="14"/>
      <c r="D70" s="21">
        <v>1</v>
      </c>
      <c r="E70" s="21">
        <v>1</v>
      </c>
      <c r="F70" s="21">
        <v>232150</v>
      </c>
      <c r="G70" s="21">
        <v>232150</v>
      </c>
    </row>
    <row r="71" ht="25" customHeight="1">
      <c r="A71" s="22" t="s">
        <v>429</v>
      </c>
      <c r="B71" s="22"/>
      <c r="C71" s="22"/>
      <c r="D71" s="22"/>
      <c r="E71" s="22"/>
      <c r="F71" s="22"/>
      <c r="G71" s="23">
        <f>SUBTOTAL(9,G70:G70)</f>
      </c>
    </row>
    <row r="72" ht="25" customHeight="1">
</row>
    <row r="73" ht="20" customHeight="1">
      <c r="A73" s="34" t="s">
        <v>344</v>
      </c>
      <c r="B73" s="34"/>
      <c r="C73" s="24" t="s">
        <v>116</v>
      </c>
      <c r="D73" s="24"/>
      <c r="E73" s="24"/>
      <c r="F73" s="24"/>
      <c r="G73" s="24"/>
    </row>
    <row r="74" ht="20" customHeight="1">
      <c r="A74" s="34" t="s">
        <v>345</v>
      </c>
      <c r="B74" s="34"/>
      <c r="C74" s="24" t="s">
        <v>346</v>
      </c>
      <c r="D74" s="24"/>
      <c r="E74" s="24"/>
      <c r="F74" s="24"/>
      <c r="G74" s="24"/>
    </row>
    <row r="75" ht="25" customHeight="1">
      <c r="A75" s="34" t="s">
        <v>347</v>
      </c>
      <c r="B75" s="34"/>
      <c r="C75" s="24" t="s">
        <v>312</v>
      </c>
      <c r="D75" s="24"/>
      <c r="E75" s="24"/>
      <c r="F75" s="24"/>
      <c r="G75" s="24"/>
    </row>
    <row r="76" ht="15" customHeight="1">
</row>
    <row r="77" ht="25" customHeight="1">
      <c r="A77" s="6" t="s">
        <v>444</v>
      </c>
      <c r="B77" s="6"/>
      <c r="C77" s="6"/>
      <c r="D77" s="6"/>
      <c r="E77" s="6"/>
      <c r="F77" s="6"/>
      <c r="G77" s="6"/>
    </row>
    <row r="78" ht="15" customHeight="1">
</row>
    <row r="79" ht="50" customHeight="1">
      <c r="A79" s="13" t="s">
        <v>241</v>
      </c>
      <c r="B79" s="13" t="s">
        <v>435</v>
      </c>
      <c r="C79" s="13"/>
      <c r="D79" s="13" t="s">
        <v>445</v>
      </c>
      <c r="E79" s="13" t="s">
        <v>446</v>
      </c>
      <c r="F79" s="13" t="s">
        <v>447</v>
      </c>
      <c r="G79" s="13" t="s">
        <v>439</v>
      </c>
    </row>
    <row r="80" ht="15" customHeight="1">
      <c r="A80" s="13">
        <v>1</v>
      </c>
      <c r="B80" s="13">
        <v>2</v>
      </c>
      <c r="C80" s="13"/>
      <c r="D80" s="13">
        <v>3</v>
      </c>
      <c r="E80" s="13">
        <v>4</v>
      </c>
      <c r="F80" s="13">
        <v>5</v>
      </c>
      <c r="G80" s="13">
        <v>6</v>
      </c>
    </row>
    <row r="81" ht="20" customHeight="1">
      <c r="A81" s="13" t="s">
        <v>359</v>
      </c>
      <c r="B81" s="14" t="s">
        <v>448</v>
      </c>
      <c r="C81" s="14"/>
      <c r="D81" s="21">
        <v>1</v>
      </c>
      <c r="E81" s="21">
        <v>1</v>
      </c>
      <c r="F81" s="21">
        <v>150000</v>
      </c>
      <c r="G81" s="21">
        <v>150000</v>
      </c>
    </row>
    <row r="82" ht="25" customHeight="1">
      <c r="A82" s="22" t="s">
        <v>429</v>
      </c>
      <c r="B82" s="22"/>
      <c r="C82" s="22"/>
      <c r="D82" s="22"/>
      <c r="E82" s="22"/>
      <c r="F82" s="22"/>
      <c r="G82" s="23">
        <f>SUBTOTAL(9,G81:G81)</f>
      </c>
    </row>
    <row r="83" ht="25" customHeight="1">
</row>
    <row r="84" ht="20" customHeight="1">
      <c r="A84" s="34" t="s">
        <v>344</v>
      </c>
      <c r="B84" s="34"/>
      <c r="C84" s="24" t="s">
        <v>116</v>
      </c>
      <c r="D84" s="24"/>
      <c r="E84" s="24"/>
      <c r="F84" s="24"/>
      <c r="G84" s="24"/>
    </row>
    <row r="85" ht="20" customHeight="1">
      <c r="A85" s="34" t="s">
        <v>345</v>
      </c>
      <c r="B85" s="34"/>
      <c r="C85" s="24" t="s">
        <v>346</v>
      </c>
      <c r="D85" s="24"/>
      <c r="E85" s="24"/>
      <c r="F85" s="24"/>
      <c r="G85" s="24"/>
    </row>
    <row r="86" ht="25" customHeight="1">
      <c r="A86" s="34" t="s">
        <v>347</v>
      </c>
      <c r="B86" s="34"/>
      <c r="C86" s="24" t="s">
        <v>315</v>
      </c>
      <c r="D86" s="24"/>
      <c r="E86" s="24"/>
      <c r="F86" s="24"/>
      <c r="G86" s="24"/>
    </row>
    <row r="87" ht="15" customHeight="1">
</row>
    <row r="88" ht="25" customHeight="1">
      <c r="A88" s="6" t="s">
        <v>444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3" t="s">
        <v>241</v>
      </c>
      <c r="B90" s="13" t="s">
        <v>435</v>
      </c>
      <c r="C90" s="13"/>
      <c r="D90" s="13" t="s">
        <v>445</v>
      </c>
      <c r="E90" s="13" t="s">
        <v>446</v>
      </c>
      <c r="F90" s="13" t="s">
        <v>447</v>
      </c>
      <c r="G90" s="13" t="s">
        <v>439</v>
      </c>
    </row>
    <row r="91" ht="15" customHeight="1">
      <c r="A91" s="13">
        <v>1</v>
      </c>
      <c r="B91" s="13">
        <v>2</v>
      </c>
      <c r="C91" s="13"/>
      <c r="D91" s="13">
        <v>3</v>
      </c>
      <c r="E91" s="13">
        <v>4</v>
      </c>
      <c r="F91" s="13">
        <v>5</v>
      </c>
      <c r="G91" s="13">
        <v>6</v>
      </c>
    </row>
    <row r="92" ht="20" customHeight="1">
      <c r="A92" s="13" t="s">
        <v>359</v>
      </c>
      <c r="B92" s="14" t="s">
        <v>448</v>
      </c>
      <c r="C92" s="14"/>
      <c r="D92" s="21">
        <v>1</v>
      </c>
      <c r="E92" s="21">
        <v>1</v>
      </c>
      <c r="F92" s="21">
        <v>150000</v>
      </c>
      <c r="G92" s="21">
        <v>150000</v>
      </c>
    </row>
    <row r="93" ht="25" customHeight="1">
      <c r="A93" s="22" t="s">
        <v>429</v>
      </c>
      <c r="B93" s="22"/>
      <c r="C93" s="22"/>
      <c r="D93" s="22"/>
      <c r="E93" s="22"/>
      <c r="F93" s="22"/>
      <c r="G93" s="23">
        <f>SUBTOTAL(9,G92:G92)</f>
      </c>
    </row>
    <row r="94" ht="25" customHeight="1">
</row>
    <row r="95" ht="20" customHeight="1">
      <c r="A95" s="34" t="s">
        <v>344</v>
      </c>
      <c r="B95" s="34"/>
      <c r="C95" s="24" t="s">
        <v>128</v>
      </c>
      <c r="D95" s="24"/>
      <c r="E95" s="24"/>
      <c r="F95" s="24"/>
      <c r="G95" s="24"/>
    </row>
    <row r="96" ht="20" customHeight="1">
      <c r="A96" s="34" t="s">
        <v>345</v>
      </c>
      <c r="B96" s="34"/>
      <c r="C96" s="24" t="s">
        <v>346</v>
      </c>
      <c r="D96" s="24"/>
      <c r="E96" s="24"/>
      <c r="F96" s="24"/>
      <c r="G96" s="24"/>
    </row>
    <row r="97" ht="25" customHeight="1">
      <c r="A97" s="34" t="s">
        <v>347</v>
      </c>
      <c r="B97" s="34"/>
      <c r="C97" s="24" t="s">
        <v>309</v>
      </c>
      <c r="D97" s="24"/>
      <c r="E97" s="24"/>
      <c r="F97" s="24"/>
      <c r="G97" s="24"/>
    </row>
    <row r="98" ht="15" customHeight="1">
</row>
    <row r="99" ht="50" customHeight="1">
      <c r="A99" s="6" t="s">
        <v>449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3" t="s">
        <v>241</v>
      </c>
      <c r="B101" s="13" t="s">
        <v>450</v>
      </c>
      <c r="C101" s="13"/>
      <c r="D101" s="13"/>
      <c r="E101" s="13"/>
      <c r="F101" s="13" t="s">
        <v>451</v>
      </c>
      <c r="G101" s="13" t="s">
        <v>452</v>
      </c>
    </row>
    <row r="102" ht="15" customHeight="1">
      <c r="A102" s="13">
        <v>1</v>
      </c>
      <c r="B102" s="13">
        <v>2</v>
      </c>
      <c r="C102" s="13"/>
      <c r="D102" s="13"/>
      <c r="E102" s="13"/>
      <c r="F102" s="13">
        <v>3</v>
      </c>
      <c r="G102" s="13">
        <v>4</v>
      </c>
    </row>
    <row r="103" ht="40" customHeight="1">
      <c r="A103" s="13" t="s">
        <v>250</v>
      </c>
      <c r="B103" s="14" t="s">
        <v>453</v>
      </c>
      <c r="C103" s="14"/>
      <c r="D103" s="14"/>
      <c r="E103" s="14"/>
      <c r="F103" s="21">
        <v>30264720.43</v>
      </c>
      <c r="G103" s="21">
        <v>877676.89</v>
      </c>
    </row>
    <row r="104" ht="20" customHeight="1">
      <c r="A104" s="13" t="s">
        <v>359</v>
      </c>
      <c r="B104" s="14" t="s">
        <v>454</v>
      </c>
      <c r="C104" s="14"/>
      <c r="D104" s="14"/>
      <c r="E104" s="14"/>
      <c r="F104" s="21">
        <v>30264720.42</v>
      </c>
      <c r="G104" s="21">
        <v>1543500.74</v>
      </c>
    </row>
    <row r="105" ht="20" customHeight="1">
      <c r="A105" s="13" t="s">
        <v>360</v>
      </c>
      <c r="B105" s="14" t="s">
        <v>455</v>
      </c>
      <c r="C105" s="14"/>
      <c r="D105" s="14"/>
      <c r="E105" s="14"/>
      <c r="F105" s="21">
        <v>29946049.42</v>
      </c>
      <c r="G105" s="21">
        <v>6588130.87</v>
      </c>
    </row>
    <row r="106" ht="40" customHeight="1">
      <c r="A106" s="13" t="s">
        <v>361</v>
      </c>
      <c r="B106" s="14" t="s">
        <v>456</v>
      </c>
      <c r="C106" s="14"/>
      <c r="D106" s="14"/>
      <c r="E106" s="14"/>
      <c r="F106" s="21">
        <v>30264726</v>
      </c>
      <c r="G106" s="21">
        <v>60529.45</v>
      </c>
    </row>
    <row r="107" ht="25" customHeight="1">
      <c r="A107" s="22" t="s">
        <v>429</v>
      </c>
      <c r="B107" s="22"/>
      <c r="C107" s="22"/>
      <c r="D107" s="22"/>
      <c r="E107" s="22"/>
      <c r="F107" s="22"/>
      <c r="G107" s="23">
        <f>SUBTOTAL(9,G103:G106)</f>
      </c>
    </row>
    <row r="108" ht="25" customHeight="1">
</row>
    <row r="109" ht="20" customHeight="1">
      <c r="A109" s="34" t="s">
        <v>344</v>
      </c>
      <c r="B109" s="34"/>
      <c r="C109" s="24" t="s">
        <v>128</v>
      </c>
      <c r="D109" s="24"/>
      <c r="E109" s="24"/>
      <c r="F109" s="24"/>
      <c r="G109" s="24"/>
    </row>
    <row r="110" ht="20" customHeight="1">
      <c r="A110" s="34" t="s">
        <v>345</v>
      </c>
      <c r="B110" s="34"/>
      <c r="C110" s="24" t="s">
        <v>346</v>
      </c>
      <c r="D110" s="24"/>
      <c r="E110" s="24"/>
      <c r="F110" s="24"/>
      <c r="G110" s="24"/>
    </row>
    <row r="111" ht="25" customHeight="1">
      <c r="A111" s="34" t="s">
        <v>347</v>
      </c>
      <c r="B111" s="34"/>
      <c r="C111" s="24" t="s">
        <v>312</v>
      </c>
      <c r="D111" s="24"/>
      <c r="E111" s="24"/>
      <c r="F111" s="24"/>
      <c r="G111" s="24"/>
    </row>
    <row r="112" ht="15" customHeight="1">
</row>
    <row r="113" ht="50" customHeight="1">
      <c r="A113" s="6" t="s">
        <v>449</v>
      </c>
      <c r="B113" s="6"/>
      <c r="C113" s="6"/>
      <c r="D113" s="6"/>
      <c r="E113" s="6"/>
      <c r="F113" s="6"/>
      <c r="G113" s="6"/>
    </row>
    <row r="114" ht="15" customHeight="1">
</row>
    <row r="115" ht="50" customHeight="1">
      <c r="A115" s="13" t="s">
        <v>241</v>
      </c>
      <c r="B115" s="13" t="s">
        <v>450</v>
      </c>
      <c r="C115" s="13"/>
      <c r="D115" s="13"/>
      <c r="E115" s="13"/>
      <c r="F115" s="13" t="s">
        <v>451</v>
      </c>
      <c r="G115" s="13" t="s">
        <v>452</v>
      </c>
    </row>
    <row r="116" ht="15" customHeight="1">
      <c r="A116" s="13">
        <v>1</v>
      </c>
      <c r="B116" s="13">
        <v>2</v>
      </c>
      <c r="C116" s="13"/>
      <c r="D116" s="13"/>
      <c r="E116" s="13"/>
      <c r="F116" s="13">
        <v>3</v>
      </c>
      <c r="G116" s="13">
        <v>4</v>
      </c>
    </row>
    <row r="117" ht="40" customHeight="1">
      <c r="A117" s="13" t="s">
        <v>250</v>
      </c>
      <c r="B117" s="14" t="s">
        <v>453</v>
      </c>
      <c r="C117" s="14"/>
      <c r="D117" s="14"/>
      <c r="E117" s="14"/>
      <c r="F117" s="21">
        <v>30264720.43</v>
      </c>
      <c r="G117" s="21">
        <v>877676.89</v>
      </c>
    </row>
    <row r="118" ht="20" customHeight="1">
      <c r="A118" s="13" t="s">
        <v>359</v>
      </c>
      <c r="B118" s="14" t="s">
        <v>454</v>
      </c>
      <c r="C118" s="14"/>
      <c r="D118" s="14"/>
      <c r="E118" s="14"/>
      <c r="F118" s="21">
        <v>30264720.42</v>
      </c>
      <c r="G118" s="21">
        <v>1543500.74</v>
      </c>
    </row>
    <row r="119" ht="20" customHeight="1">
      <c r="A119" s="13" t="s">
        <v>360</v>
      </c>
      <c r="B119" s="14" t="s">
        <v>455</v>
      </c>
      <c r="C119" s="14"/>
      <c r="D119" s="14"/>
      <c r="E119" s="14"/>
      <c r="F119" s="21">
        <v>30264720.42</v>
      </c>
      <c r="G119" s="21">
        <v>6658238.49</v>
      </c>
    </row>
    <row r="120" ht="40" customHeight="1">
      <c r="A120" s="13" t="s">
        <v>361</v>
      </c>
      <c r="B120" s="14" t="s">
        <v>456</v>
      </c>
      <c r="C120" s="14"/>
      <c r="D120" s="14"/>
      <c r="E120" s="14"/>
      <c r="F120" s="21">
        <v>30264726</v>
      </c>
      <c r="G120" s="21">
        <v>60529.45</v>
      </c>
    </row>
    <row r="121" ht="25" customHeight="1">
      <c r="A121" s="22" t="s">
        <v>429</v>
      </c>
      <c r="B121" s="22"/>
      <c r="C121" s="22"/>
      <c r="D121" s="22"/>
      <c r="E121" s="22"/>
      <c r="F121" s="22"/>
      <c r="G121" s="23">
        <f>SUBTOTAL(9,G117:G120)</f>
      </c>
    </row>
    <row r="122" ht="25" customHeight="1">
</row>
    <row r="123" ht="20" customHeight="1">
      <c r="A123" s="34" t="s">
        <v>344</v>
      </c>
      <c r="B123" s="34"/>
      <c r="C123" s="24" t="s">
        <v>128</v>
      </c>
      <c r="D123" s="24"/>
      <c r="E123" s="24"/>
      <c r="F123" s="24"/>
      <c r="G123" s="24"/>
    </row>
    <row r="124" ht="20" customHeight="1">
      <c r="A124" s="34" t="s">
        <v>345</v>
      </c>
      <c r="B124" s="34"/>
      <c r="C124" s="24" t="s">
        <v>346</v>
      </c>
      <c r="D124" s="24"/>
      <c r="E124" s="24"/>
      <c r="F124" s="24"/>
      <c r="G124" s="24"/>
    </row>
    <row r="125" ht="25" customHeight="1">
      <c r="A125" s="34" t="s">
        <v>347</v>
      </c>
      <c r="B125" s="34"/>
      <c r="C125" s="24" t="s">
        <v>315</v>
      </c>
      <c r="D125" s="24"/>
      <c r="E125" s="24"/>
      <c r="F125" s="24"/>
      <c r="G125" s="24"/>
    </row>
    <row r="126" ht="15" customHeight="1">
</row>
    <row r="127" ht="50" customHeight="1">
      <c r="A127" s="6" t="s">
        <v>449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3" t="s">
        <v>241</v>
      </c>
      <c r="B129" s="13" t="s">
        <v>450</v>
      </c>
      <c r="C129" s="13"/>
      <c r="D129" s="13"/>
      <c r="E129" s="13"/>
      <c r="F129" s="13" t="s">
        <v>451</v>
      </c>
      <c r="G129" s="13" t="s">
        <v>452</v>
      </c>
    </row>
    <row r="130" ht="15" customHeight="1">
      <c r="A130" s="13">
        <v>1</v>
      </c>
      <c r="B130" s="13">
        <v>2</v>
      </c>
      <c r="C130" s="13"/>
      <c r="D130" s="13"/>
      <c r="E130" s="13"/>
      <c r="F130" s="13">
        <v>3</v>
      </c>
      <c r="G130" s="13">
        <v>4</v>
      </c>
    </row>
    <row r="131" ht="40" customHeight="1">
      <c r="A131" s="13" t="s">
        <v>250</v>
      </c>
      <c r="B131" s="14" t="s">
        <v>453</v>
      </c>
      <c r="C131" s="14"/>
      <c r="D131" s="14"/>
      <c r="E131" s="14"/>
      <c r="F131" s="21">
        <v>30264720.43</v>
      </c>
      <c r="G131" s="21">
        <v>877676.89</v>
      </c>
    </row>
    <row r="132" ht="20" customHeight="1">
      <c r="A132" s="13" t="s">
        <v>359</v>
      </c>
      <c r="B132" s="14" t="s">
        <v>454</v>
      </c>
      <c r="C132" s="14"/>
      <c r="D132" s="14"/>
      <c r="E132" s="14"/>
      <c r="F132" s="21">
        <v>30264720.42</v>
      </c>
      <c r="G132" s="21">
        <v>1543500.74</v>
      </c>
    </row>
    <row r="133" ht="20" customHeight="1">
      <c r="A133" s="13" t="s">
        <v>360</v>
      </c>
      <c r="B133" s="14" t="s">
        <v>455</v>
      </c>
      <c r="C133" s="14"/>
      <c r="D133" s="14"/>
      <c r="E133" s="14"/>
      <c r="F133" s="21">
        <v>30264720.42</v>
      </c>
      <c r="G133" s="21">
        <v>6658238.49</v>
      </c>
    </row>
    <row r="134" ht="40" customHeight="1">
      <c r="A134" s="13" t="s">
        <v>361</v>
      </c>
      <c r="B134" s="14" t="s">
        <v>456</v>
      </c>
      <c r="C134" s="14"/>
      <c r="D134" s="14"/>
      <c r="E134" s="14"/>
      <c r="F134" s="21">
        <v>30264726</v>
      </c>
      <c r="G134" s="21">
        <v>60529.45</v>
      </c>
    </row>
    <row r="135" ht="25" customHeight="1">
      <c r="A135" s="22" t="s">
        <v>429</v>
      </c>
      <c r="B135" s="22"/>
      <c r="C135" s="22"/>
      <c r="D135" s="22"/>
      <c r="E135" s="22"/>
      <c r="F135" s="22"/>
      <c r="G135" s="23">
        <f>SUBTOTAL(9,G131:G134)</f>
      </c>
    </row>
    <row r="136" ht="25" customHeight="1">
</row>
    <row r="137" ht="20" customHeight="1">
      <c r="A137" s="34" t="s">
        <v>344</v>
      </c>
      <c r="B137" s="34"/>
      <c r="C137" s="24" t="s">
        <v>151</v>
      </c>
      <c r="D137" s="24"/>
      <c r="E137" s="24"/>
      <c r="F137" s="24"/>
      <c r="G137" s="24"/>
    </row>
    <row r="138" ht="20" customHeight="1">
      <c r="A138" s="34" t="s">
        <v>345</v>
      </c>
      <c r="B138" s="34"/>
      <c r="C138" s="24" t="s">
        <v>346</v>
      </c>
      <c r="D138" s="24"/>
      <c r="E138" s="24"/>
      <c r="F138" s="24"/>
      <c r="G138" s="24"/>
    </row>
    <row r="139" ht="25" customHeight="1">
      <c r="A139" s="34" t="s">
        <v>347</v>
      </c>
      <c r="B139" s="34"/>
      <c r="C139" s="24" t="s">
        <v>309</v>
      </c>
      <c r="D139" s="24"/>
      <c r="E139" s="24"/>
      <c r="F139" s="24"/>
      <c r="G139" s="24"/>
    </row>
    <row r="140" ht="15" customHeight="1">
</row>
    <row r="141" ht="50" customHeight="1">
      <c r="A141" s="6" t="s">
        <v>457</v>
      </c>
      <c r="B141" s="6"/>
      <c r="C141" s="6"/>
      <c r="D141" s="6"/>
      <c r="E141" s="6"/>
      <c r="F141" s="6"/>
      <c r="G141" s="6"/>
    </row>
    <row r="142" ht="15" customHeight="1">
</row>
    <row r="143" ht="50" customHeight="1">
      <c r="A143" s="13" t="s">
        <v>241</v>
      </c>
      <c r="B143" s="13" t="s">
        <v>38</v>
      </c>
      <c r="C143" s="13"/>
      <c r="D143" s="13"/>
      <c r="E143" s="13" t="s">
        <v>431</v>
      </c>
      <c r="F143" s="13" t="s">
        <v>432</v>
      </c>
      <c r="G143" s="13" t="s">
        <v>433</v>
      </c>
    </row>
    <row r="144" ht="15" customHeight="1">
      <c r="A144" s="13">
        <v>1</v>
      </c>
      <c r="B144" s="13">
        <v>2</v>
      </c>
      <c r="C144" s="13"/>
      <c r="D144" s="13"/>
      <c r="E144" s="13">
        <v>3</v>
      </c>
      <c r="F144" s="13">
        <v>4</v>
      </c>
      <c r="G144" s="13">
        <v>5</v>
      </c>
    </row>
    <row r="145" ht="20" customHeight="1">
      <c r="A145" s="13" t="s">
        <v>250</v>
      </c>
      <c r="B145" s="14" t="s">
        <v>458</v>
      </c>
      <c r="C145" s="14"/>
      <c r="D145" s="14"/>
      <c r="E145" s="21">
        <v>70107.62</v>
      </c>
      <c r="F145" s="21">
        <v>1</v>
      </c>
      <c r="G145" s="21">
        <v>70107.62</v>
      </c>
    </row>
    <row r="146" ht="25" customHeight="1">
      <c r="A146" s="22" t="s">
        <v>429</v>
      </c>
      <c r="B146" s="22"/>
      <c r="C146" s="22"/>
      <c r="D146" s="22"/>
      <c r="E146" s="22"/>
      <c r="F146" s="22"/>
      <c r="G146" s="23">
        <f>SUBTOTAL(9,G145:G145)</f>
      </c>
    </row>
    <row r="147" ht="25" customHeight="1">
</row>
    <row r="148" ht="20" customHeight="1">
      <c r="A148" s="34" t="s">
        <v>344</v>
      </c>
      <c r="B148" s="34"/>
      <c r="C148" s="24" t="s">
        <v>170</v>
      </c>
      <c r="D148" s="24"/>
      <c r="E148" s="24"/>
      <c r="F148" s="24"/>
      <c r="G148" s="24"/>
    </row>
    <row r="149" ht="20" customHeight="1">
      <c r="A149" s="34" t="s">
        <v>345</v>
      </c>
      <c r="B149" s="34"/>
      <c r="C149" s="24" t="s">
        <v>346</v>
      </c>
      <c r="D149" s="24"/>
      <c r="E149" s="24"/>
      <c r="F149" s="24"/>
      <c r="G149" s="24"/>
    </row>
    <row r="150" ht="25" customHeight="1">
      <c r="A150" s="34" t="s">
        <v>347</v>
      </c>
      <c r="B150" s="34"/>
      <c r="C150" s="24" t="s">
        <v>309</v>
      </c>
      <c r="D150" s="24"/>
      <c r="E150" s="24"/>
      <c r="F150" s="24"/>
      <c r="G150" s="24"/>
    </row>
    <row r="151" ht="15" customHeight="1">
</row>
    <row r="152" ht="25" customHeight="1">
      <c r="A152" s="6" t="s">
        <v>459</v>
      </c>
      <c r="B152" s="6"/>
      <c r="C152" s="6"/>
      <c r="D152" s="6"/>
      <c r="E152" s="6"/>
      <c r="F152" s="6"/>
      <c r="G152" s="6"/>
    </row>
    <row r="153" ht="15" customHeight="1">
</row>
    <row r="154" ht="60" customHeight="1">
      <c r="A154" s="13" t="s">
        <v>241</v>
      </c>
      <c r="B154" s="13" t="s">
        <v>435</v>
      </c>
      <c r="C154" s="13"/>
      <c r="D154" s="13"/>
      <c r="E154" s="13" t="s">
        <v>460</v>
      </c>
      <c r="F154" s="13" t="s">
        <v>461</v>
      </c>
      <c r="G154" s="13" t="s">
        <v>462</v>
      </c>
    </row>
    <row r="155" ht="15" customHeight="1">
      <c r="A155" s="13">
        <v>1</v>
      </c>
      <c r="B155" s="13">
        <v>2</v>
      </c>
      <c r="C155" s="13"/>
      <c r="D155" s="13"/>
      <c r="E155" s="13">
        <v>3</v>
      </c>
      <c r="F155" s="13">
        <v>4</v>
      </c>
      <c r="G155" s="13">
        <v>5</v>
      </c>
    </row>
    <row r="156" ht="20" customHeight="1">
      <c r="A156" s="13" t="s">
        <v>359</v>
      </c>
      <c r="B156" s="14" t="s">
        <v>463</v>
      </c>
      <c r="C156" s="14"/>
      <c r="D156" s="14"/>
      <c r="E156" s="21">
        <v>107</v>
      </c>
      <c r="F156" s="21">
        <v>30</v>
      </c>
      <c r="G156" s="21">
        <v>3210</v>
      </c>
    </row>
    <row r="157" ht="25" customHeight="1">
      <c r="A157" s="22" t="s">
        <v>429</v>
      </c>
      <c r="B157" s="22"/>
      <c r="C157" s="22"/>
      <c r="D157" s="22"/>
      <c r="E157" s="22"/>
      <c r="F157" s="22"/>
      <c r="G157" s="23">
        <f>SUBTOTAL(9,G156:G156)</f>
      </c>
    </row>
    <row r="158" ht="25" customHeight="1">
</row>
    <row r="159" ht="20" customHeight="1">
      <c r="A159" s="34" t="s">
        <v>344</v>
      </c>
      <c r="B159" s="34"/>
      <c r="C159" s="24" t="s">
        <v>173</v>
      </c>
      <c r="D159" s="24"/>
      <c r="E159" s="24"/>
      <c r="F159" s="24"/>
      <c r="G159" s="24"/>
    </row>
    <row r="160" ht="20" customHeight="1">
      <c r="A160" s="34" t="s">
        <v>345</v>
      </c>
      <c r="B160" s="34"/>
      <c r="C160" s="24" t="s">
        <v>346</v>
      </c>
      <c r="D160" s="24"/>
      <c r="E160" s="24"/>
      <c r="F160" s="24"/>
      <c r="G160" s="24"/>
    </row>
    <row r="161" ht="25" customHeight="1">
      <c r="A161" s="34" t="s">
        <v>347</v>
      </c>
      <c r="B161" s="34"/>
      <c r="C161" s="24" t="s">
        <v>309</v>
      </c>
      <c r="D161" s="24"/>
      <c r="E161" s="24"/>
      <c r="F161" s="24"/>
      <c r="G161" s="24"/>
    </row>
    <row r="162" ht="15" customHeight="1">
</row>
    <row r="163" ht="25" customHeight="1">
      <c r="A163" s="6" t="s">
        <v>464</v>
      </c>
      <c r="B163" s="6"/>
      <c r="C163" s="6"/>
      <c r="D163" s="6"/>
      <c r="E163" s="6"/>
      <c r="F163" s="6"/>
      <c r="G163" s="6"/>
    </row>
    <row r="164" ht="15" customHeight="1">
</row>
    <row r="165" ht="60" customHeight="1">
      <c r="A165" s="13" t="s">
        <v>241</v>
      </c>
      <c r="B165" s="13" t="s">
        <v>435</v>
      </c>
      <c r="C165" s="13"/>
      <c r="D165" s="13"/>
      <c r="E165" s="13" t="s">
        <v>460</v>
      </c>
      <c r="F165" s="13" t="s">
        <v>461</v>
      </c>
      <c r="G165" s="13" t="s">
        <v>462</v>
      </c>
    </row>
    <row r="166" ht="15" customHeight="1">
      <c r="A166" s="13">
        <v>1</v>
      </c>
      <c r="B166" s="13">
        <v>2</v>
      </c>
      <c r="C166" s="13"/>
      <c r="D166" s="13"/>
      <c r="E166" s="13">
        <v>3</v>
      </c>
      <c r="F166" s="13">
        <v>4</v>
      </c>
      <c r="G166" s="13">
        <v>5</v>
      </c>
    </row>
    <row r="167" ht="20" customHeight="1">
      <c r="A167" s="13" t="s">
        <v>360</v>
      </c>
      <c r="B167" s="14" t="s">
        <v>465</v>
      </c>
      <c r="C167" s="14"/>
      <c r="D167" s="14"/>
      <c r="E167" s="21">
        <v>1</v>
      </c>
      <c r="F167" s="21">
        <v>15000</v>
      </c>
      <c r="G167" s="21">
        <v>15000</v>
      </c>
    </row>
    <row r="168" ht="20" customHeight="1">
      <c r="A168" s="13" t="s">
        <v>361</v>
      </c>
      <c r="B168" s="14" t="s">
        <v>466</v>
      </c>
      <c r="C168" s="14"/>
      <c r="D168" s="14"/>
      <c r="E168" s="21">
        <v>2788</v>
      </c>
      <c r="F168" s="21">
        <v>1</v>
      </c>
      <c r="G168" s="21">
        <v>2788</v>
      </c>
    </row>
    <row r="169" ht="25" customHeight="1">
      <c r="A169" s="22" t="s">
        <v>429</v>
      </c>
      <c r="B169" s="22"/>
      <c r="C169" s="22"/>
      <c r="D169" s="22"/>
      <c r="E169" s="22"/>
      <c r="F169" s="22"/>
      <c r="G169" s="23">
        <f>SUBTOTAL(9,G167:G168)</f>
      </c>
    </row>
    <row r="170" ht="25" customHeight="1">
</row>
    <row r="171" ht="20" customHeight="1">
      <c r="A171" s="34" t="s">
        <v>344</v>
      </c>
      <c r="B171" s="34"/>
      <c r="C171" s="24" t="s">
        <v>167</v>
      </c>
      <c r="D171" s="24"/>
      <c r="E171" s="24"/>
      <c r="F171" s="24"/>
      <c r="G171" s="24"/>
    </row>
    <row r="172" ht="20" customHeight="1">
      <c r="A172" s="34" t="s">
        <v>345</v>
      </c>
      <c r="B172" s="34"/>
      <c r="C172" s="24" t="s">
        <v>346</v>
      </c>
      <c r="D172" s="24"/>
      <c r="E172" s="24"/>
      <c r="F172" s="24"/>
      <c r="G172" s="24"/>
    </row>
    <row r="173" ht="25" customHeight="1">
      <c r="A173" s="34" t="s">
        <v>347</v>
      </c>
      <c r="B173" s="34"/>
      <c r="C173" s="24" t="s">
        <v>309</v>
      </c>
      <c r="D173" s="24"/>
      <c r="E173" s="24"/>
      <c r="F173" s="24"/>
      <c r="G173" s="24"/>
    </row>
    <row r="174" ht="15" customHeight="1">
</row>
    <row r="175" ht="25" customHeight="1">
      <c r="A175" s="6" t="s">
        <v>459</v>
      </c>
      <c r="B175" s="6"/>
      <c r="C175" s="6"/>
      <c r="D175" s="6"/>
      <c r="E175" s="6"/>
      <c r="F175" s="6"/>
      <c r="G175" s="6"/>
    </row>
    <row r="176" ht="15" customHeight="1">
</row>
    <row r="177" ht="60" customHeight="1">
      <c r="A177" s="13" t="s">
        <v>241</v>
      </c>
      <c r="B177" s="13" t="s">
        <v>435</v>
      </c>
      <c r="C177" s="13"/>
      <c r="D177" s="13"/>
      <c r="E177" s="13" t="s">
        <v>460</v>
      </c>
      <c r="F177" s="13" t="s">
        <v>461</v>
      </c>
      <c r="G177" s="13" t="s">
        <v>462</v>
      </c>
    </row>
    <row r="178" ht="15" customHeight="1">
      <c r="A178" s="13">
        <v>1</v>
      </c>
      <c r="B178" s="13">
        <v>2</v>
      </c>
      <c r="C178" s="13"/>
      <c r="D178" s="13"/>
      <c r="E178" s="13">
        <v>3</v>
      </c>
      <c r="F178" s="13">
        <v>4</v>
      </c>
      <c r="G178" s="13">
        <v>5</v>
      </c>
    </row>
    <row r="179" ht="40" customHeight="1">
      <c r="A179" s="13" t="s">
        <v>250</v>
      </c>
      <c r="B179" s="14" t="s">
        <v>467</v>
      </c>
      <c r="C179" s="14"/>
      <c r="D179" s="14"/>
      <c r="E179" s="21">
        <v>836363.64</v>
      </c>
      <c r="F179" s="21">
        <v>2.2</v>
      </c>
      <c r="G179" s="21">
        <v>18400</v>
      </c>
    </row>
    <row r="180" ht="25" customHeight="1">
      <c r="A180" s="22" t="s">
        <v>429</v>
      </c>
      <c r="B180" s="22"/>
      <c r="C180" s="22"/>
      <c r="D180" s="22"/>
      <c r="E180" s="22"/>
      <c r="F180" s="22"/>
      <c r="G180" s="23">
        <f>SUBTOTAL(9,G179:G179)</f>
      </c>
    </row>
    <row r="181" ht="25" customHeight="1">
</row>
    <row r="182" ht="20" customHeight="1">
      <c r="A182" s="34" t="s">
        <v>344</v>
      </c>
      <c r="B182" s="34"/>
      <c r="C182" s="24" t="s">
        <v>170</v>
      </c>
      <c r="D182" s="24"/>
      <c r="E182" s="24"/>
      <c r="F182" s="24"/>
      <c r="G182" s="24"/>
    </row>
    <row r="183" ht="20" customHeight="1">
      <c r="A183" s="34" t="s">
        <v>345</v>
      </c>
      <c r="B183" s="34"/>
      <c r="C183" s="24" t="s">
        <v>346</v>
      </c>
      <c r="D183" s="24"/>
      <c r="E183" s="24"/>
      <c r="F183" s="24"/>
      <c r="G183" s="24"/>
    </row>
    <row r="184" ht="25" customHeight="1">
      <c r="A184" s="34" t="s">
        <v>347</v>
      </c>
      <c r="B184" s="34"/>
      <c r="C184" s="24" t="s">
        <v>312</v>
      </c>
      <c r="D184" s="24"/>
      <c r="E184" s="24"/>
      <c r="F184" s="24"/>
      <c r="G184" s="24"/>
    </row>
    <row r="185" ht="15" customHeight="1">
</row>
    <row r="186" ht="25" customHeight="1">
      <c r="A186" s="6" t="s">
        <v>459</v>
      </c>
      <c r="B186" s="6"/>
      <c r="C186" s="6"/>
      <c r="D186" s="6"/>
      <c r="E186" s="6"/>
      <c r="F186" s="6"/>
      <c r="G186" s="6"/>
    </row>
    <row r="187" ht="15" customHeight="1">
</row>
    <row r="188" ht="60" customHeight="1">
      <c r="A188" s="13" t="s">
        <v>241</v>
      </c>
      <c r="B188" s="13" t="s">
        <v>435</v>
      </c>
      <c r="C188" s="13"/>
      <c r="D188" s="13"/>
      <c r="E188" s="13" t="s">
        <v>460</v>
      </c>
      <c r="F188" s="13" t="s">
        <v>461</v>
      </c>
      <c r="G188" s="13" t="s">
        <v>462</v>
      </c>
    </row>
    <row r="189" ht="15" customHeight="1">
      <c r="A189" s="13">
        <v>1</v>
      </c>
      <c r="B189" s="13">
        <v>2</v>
      </c>
      <c r="C189" s="13"/>
      <c r="D189" s="13"/>
      <c r="E189" s="13">
        <v>3</v>
      </c>
      <c r="F189" s="13">
        <v>4</v>
      </c>
      <c r="G189" s="13">
        <v>5</v>
      </c>
    </row>
    <row r="190" ht="20" customHeight="1">
      <c r="A190" s="13" t="s">
        <v>359</v>
      </c>
      <c r="B190" s="14" t="s">
        <v>463</v>
      </c>
      <c r="C190" s="14"/>
      <c r="D190" s="14"/>
      <c r="E190" s="21">
        <v>107</v>
      </c>
      <c r="F190" s="21">
        <v>30</v>
      </c>
      <c r="G190" s="21">
        <v>3210</v>
      </c>
    </row>
    <row r="191" ht="25" customHeight="1">
      <c r="A191" s="22" t="s">
        <v>429</v>
      </c>
      <c r="B191" s="22"/>
      <c r="C191" s="22"/>
      <c r="D191" s="22"/>
      <c r="E191" s="22"/>
      <c r="F191" s="22"/>
      <c r="G191" s="23">
        <f>SUBTOTAL(9,G190:G190)</f>
      </c>
    </row>
    <row r="192" ht="25" customHeight="1">
</row>
    <row r="193" ht="20" customHeight="1">
      <c r="A193" s="34" t="s">
        <v>344</v>
      </c>
      <c r="B193" s="34"/>
      <c r="C193" s="24" t="s">
        <v>173</v>
      </c>
      <c r="D193" s="24"/>
      <c r="E193" s="24"/>
      <c r="F193" s="24"/>
      <c r="G193" s="24"/>
    </row>
    <row r="194" ht="20" customHeight="1">
      <c r="A194" s="34" t="s">
        <v>345</v>
      </c>
      <c r="B194" s="34"/>
      <c r="C194" s="24" t="s">
        <v>346</v>
      </c>
      <c r="D194" s="24"/>
      <c r="E194" s="24"/>
      <c r="F194" s="24"/>
      <c r="G194" s="24"/>
    </row>
    <row r="195" ht="25" customHeight="1">
      <c r="A195" s="34" t="s">
        <v>347</v>
      </c>
      <c r="B195" s="34"/>
      <c r="C195" s="24" t="s">
        <v>312</v>
      </c>
      <c r="D195" s="24"/>
      <c r="E195" s="24"/>
      <c r="F195" s="24"/>
      <c r="G195" s="24"/>
    </row>
    <row r="196" ht="15" customHeight="1">
</row>
    <row r="197" ht="25" customHeight="1">
      <c r="A197" s="6" t="s">
        <v>464</v>
      </c>
      <c r="B197" s="6"/>
      <c r="C197" s="6"/>
      <c r="D197" s="6"/>
      <c r="E197" s="6"/>
      <c r="F197" s="6"/>
      <c r="G197" s="6"/>
    </row>
    <row r="198" ht="15" customHeight="1">
</row>
    <row r="199" ht="60" customHeight="1">
      <c r="A199" s="13" t="s">
        <v>241</v>
      </c>
      <c r="B199" s="13" t="s">
        <v>435</v>
      </c>
      <c r="C199" s="13"/>
      <c r="D199" s="13"/>
      <c r="E199" s="13" t="s">
        <v>460</v>
      </c>
      <c r="F199" s="13" t="s">
        <v>461</v>
      </c>
      <c r="G199" s="13" t="s">
        <v>462</v>
      </c>
    </row>
    <row r="200" ht="15" customHeight="1">
      <c r="A200" s="13">
        <v>1</v>
      </c>
      <c r="B200" s="13">
        <v>2</v>
      </c>
      <c r="C200" s="13"/>
      <c r="D200" s="13"/>
      <c r="E200" s="13">
        <v>3</v>
      </c>
      <c r="F200" s="13">
        <v>4</v>
      </c>
      <c r="G200" s="13">
        <v>5</v>
      </c>
    </row>
    <row r="201" ht="20" customHeight="1">
      <c r="A201" s="13" t="s">
        <v>360</v>
      </c>
      <c r="B201" s="14" t="s">
        <v>465</v>
      </c>
      <c r="C201" s="14"/>
      <c r="D201" s="14"/>
      <c r="E201" s="21">
        <v>1</v>
      </c>
      <c r="F201" s="21">
        <v>15000</v>
      </c>
      <c r="G201" s="21">
        <v>15000</v>
      </c>
    </row>
    <row r="202" ht="20" customHeight="1">
      <c r="A202" s="13" t="s">
        <v>361</v>
      </c>
      <c r="B202" s="14" t="s">
        <v>466</v>
      </c>
      <c r="C202" s="14"/>
      <c r="D202" s="14"/>
      <c r="E202" s="21">
        <v>2788</v>
      </c>
      <c r="F202" s="21">
        <v>1</v>
      </c>
      <c r="G202" s="21">
        <v>2788</v>
      </c>
    </row>
    <row r="203" ht="25" customHeight="1">
      <c r="A203" s="22" t="s">
        <v>429</v>
      </c>
      <c r="B203" s="22"/>
      <c r="C203" s="22"/>
      <c r="D203" s="22"/>
      <c r="E203" s="22"/>
      <c r="F203" s="22"/>
      <c r="G203" s="23">
        <f>SUBTOTAL(9,G201:G202)</f>
      </c>
    </row>
    <row r="204" ht="25" customHeight="1">
</row>
    <row r="205" ht="20" customHeight="1">
      <c r="A205" s="34" t="s">
        <v>344</v>
      </c>
      <c r="B205" s="34"/>
      <c r="C205" s="24" t="s">
        <v>167</v>
      </c>
      <c r="D205" s="24"/>
      <c r="E205" s="24"/>
      <c r="F205" s="24"/>
      <c r="G205" s="24"/>
    </row>
    <row r="206" ht="20" customHeight="1">
      <c r="A206" s="34" t="s">
        <v>345</v>
      </c>
      <c r="B206" s="34"/>
      <c r="C206" s="24" t="s">
        <v>346</v>
      </c>
      <c r="D206" s="24"/>
      <c r="E206" s="24"/>
      <c r="F206" s="24"/>
      <c r="G206" s="24"/>
    </row>
    <row r="207" ht="25" customHeight="1">
      <c r="A207" s="34" t="s">
        <v>347</v>
      </c>
      <c r="B207" s="34"/>
      <c r="C207" s="24" t="s">
        <v>312</v>
      </c>
      <c r="D207" s="24"/>
      <c r="E207" s="24"/>
      <c r="F207" s="24"/>
      <c r="G207" s="24"/>
    </row>
    <row r="208" ht="15" customHeight="1">
</row>
    <row r="209" ht="25" customHeight="1">
      <c r="A209" s="6" t="s">
        <v>459</v>
      </c>
      <c r="B209" s="6"/>
      <c r="C209" s="6"/>
      <c r="D209" s="6"/>
      <c r="E209" s="6"/>
      <c r="F209" s="6"/>
      <c r="G209" s="6"/>
    </row>
    <row r="210" ht="15" customHeight="1">
</row>
    <row r="211" ht="60" customHeight="1">
      <c r="A211" s="13" t="s">
        <v>241</v>
      </c>
      <c r="B211" s="13" t="s">
        <v>435</v>
      </c>
      <c r="C211" s="13"/>
      <c r="D211" s="13"/>
      <c r="E211" s="13" t="s">
        <v>460</v>
      </c>
      <c r="F211" s="13" t="s">
        <v>461</v>
      </c>
      <c r="G211" s="13" t="s">
        <v>462</v>
      </c>
    </row>
    <row r="212" ht="15" customHeight="1">
      <c r="A212" s="13">
        <v>1</v>
      </c>
      <c r="B212" s="13">
        <v>2</v>
      </c>
      <c r="C212" s="13"/>
      <c r="D212" s="13"/>
      <c r="E212" s="13">
        <v>3</v>
      </c>
      <c r="F212" s="13">
        <v>4</v>
      </c>
      <c r="G212" s="13">
        <v>5</v>
      </c>
    </row>
    <row r="213" ht="40" customHeight="1">
      <c r="A213" s="13" t="s">
        <v>250</v>
      </c>
      <c r="B213" s="14" t="s">
        <v>467</v>
      </c>
      <c r="C213" s="14"/>
      <c r="D213" s="14"/>
      <c r="E213" s="21">
        <v>836363.64</v>
      </c>
      <c r="F213" s="21">
        <v>2.2</v>
      </c>
      <c r="G213" s="21">
        <v>18400</v>
      </c>
    </row>
    <row r="214" ht="25" customHeight="1">
      <c r="A214" s="22" t="s">
        <v>429</v>
      </c>
      <c r="B214" s="22"/>
      <c r="C214" s="22"/>
      <c r="D214" s="22"/>
      <c r="E214" s="22"/>
      <c r="F214" s="22"/>
      <c r="G214" s="23">
        <f>SUBTOTAL(9,G213:G213)</f>
      </c>
    </row>
    <row r="215" ht="25" customHeight="1">
</row>
    <row r="216" ht="20" customHeight="1">
      <c r="A216" s="34" t="s">
        <v>344</v>
      </c>
      <c r="B216" s="34"/>
      <c r="C216" s="24" t="s">
        <v>170</v>
      </c>
      <c r="D216" s="24"/>
      <c r="E216" s="24"/>
      <c r="F216" s="24"/>
      <c r="G216" s="24"/>
    </row>
    <row r="217" ht="20" customHeight="1">
      <c r="A217" s="34" t="s">
        <v>345</v>
      </c>
      <c r="B217" s="34"/>
      <c r="C217" s="24" t="s">
        <v>346</v>
      </c>
      <c r="D217" s="24"/>
      <c r="E217" s="24"/>
      <c r="F217" s="24"/>
      <c r="G217" s="24"/>
    </row>
    <row r="218" ht="25" customHeight="1">
      <c r="A218" s="34" t="s">
        <v>347</v>
      </c>
      <c r="B218" s="34"/>
      <c r="C218" s="24" t="s">
        <v>315</v>
      </c>
      <c r="D218" s="24"/>
      <c r="E218" s="24"/>
      <c r="F218" s="24"/>
      <c r="G218" s="24"/>
    </row>
    <row r="219" ht="15" customHeight="1">
</row>
    <row r="220" ht="25" customHeight="1">
      <c r="A220" s="6" t="s">
        <v>459</v>
      </c>
      <c r="B220" s="6"/>
      <c r="C220" s="6"/>
      <c r="D220" s="6"/>
      <c r="E220" s="6"/>
      <c r="F220" s="6"/>
      <c r="G220" s="6"/>
    </row>
    <row r="221" ht="15" customHeight="1">
</row>
    <row r="222" ht="60" customHeight="1">
      <c r="A222" s="13" t="s">
        <v>241</v>
      </c>
      <c r="B222" s="13" t="s">
        <v>435</v>
      </c>
      <c r="C222" s="13"/>
      <c r="D222" s="13"/>
      <c r="E222" s="13" t="s">
        <v>460</v>
      </c>
      <c r="F222" s="13" t="s">
        <v>461</v>
      </c>
      <c r="G222" s="13" t="s">
        <v>462</v>
      </c>
    </row>
    <row r="223" ht="15" customHeight="1">
      <c r="A223" s="13">
        <v>1</v>
      </c>
      <c r="B223" s="13">
        <v>2</v>
      </c>
      <c r="C223" s="13"/>
      <c r="D223" s="13"/>
      <c r="E223" s="13">
        <v>3</v>
      </c>
      <c r="F223" s="13">
        <v>4</v>
      </c>
      <c r="G223" s="13">
        <v>5</v>
      </c>
    </row>
    <row r="224" ht="20" customHeight="1">
      <c r="A224" s="13" t="s">
        <v>359</v>
      </c>
      <c r="B224" s="14" t="s">
        <v>463</v>
      </c>
      <c r="C224" s="14"/>
      <c r="D224" s="14"/>
      <c r="E224" s="21">
        <v>107</v>
      </c>
      <c r="F224" s="21">
        <v>30</v>
      </c>
      <c r="G224" s="21">
        <v>3210</v>
      </c>
    </row>
    <row r="225" ht="25" customHeight="1">
      <c r="A225" s="22" t="s">
        <v>429</v>
      </c>
      <c r="B225" s="22"/>
      <c r="C225" s="22"/>
      <c r="D225" s="22"/>
      <c r="E225" s="22"/>
      <c r="F225" s="22"/>
      <c r="G225" s="23">
        <f>SUBTOTAL(9,G224:G224)</f>
      </c>
    </row>
    <row r="226" ht="25" customHeight="1">
</row>
    <row r="227" ht="20" customHeight="1">
      <c r="A227" s="34" t="s">
        <v>344</v>
      </c>
      <c r="B227" s="34"/>
      <c r="C227" s="24" t="s">
        <v>173</v>
      </c>
      <c r="D227" s="24"/>
      <c r="E227" s="24"/>
      <c r="F227" s="24"/>
      <c r="G227" s="24"/>
    </row>
    <row r="228" ht="20" customHeight="1">
      <c r="A228" s="34" t="s">
        <v>345</v>
      </c>
      <c r="B228" s="34"/>
      <c r="C228" s="24" t="s">
        <v>346</v>
      </c>
      <c r="D228" s="24"/>
      <c r="E228" s="24"/>
      <c r="F228" s="24"/>
      <c r="G228" s="24"/>
    </row>
    <row r="229" ht="25" customHeight="1">
      <c r="A229" s="34" t="s">
        <v>347</v>
      </c>
      <c r="B229" s="34"/>
      <c r="C229" s="24" t="s">
        <v>315</v>
      </c>
      <c r="D229" s="24"/>
      <c r="E229" s="24"/>
      <c r="F229" s="24"/>
      <c r="G229" s="24"/>
    </row>
    <row r="230" ht="15" customHeight="1">
</row>
    <row r="231" ht="25" customHeight="1">
      <c r="A231" s="6" t="s">
        <v>464</v>
      </c>
      <c r="B231" s="6"/>
      <c r="C231" s="6"/>
      <c r="D231" s="6"/>
      <c r="E231" s="6"/>
      <c r="F231" s="6"/>
      <c r="G231" s="6"/>
    </row>
    <row r="232" ht="15" customHeight="1">
</row>
    <row r="233" ht="60" customHeight="1">
      <c r="A233" s="13" t="s">
        <v>241</v>
      </c>
      <c r="B233" s="13" t="s">
        <v>435</v>
      </c>
      <c r="C233" s="13"/>
      <c r="D233" s="13"/>
      <c r="E233" s="13" t="s">
        <v>460</v>
      </c>
      <c r="F233" s="13" t="s">
        <v>461</v>
      </c>
      <c r="G233" s="13" t="s">
        <v>462</v>
      </c>
    </row>
    <row r="234" ht="15" customHeight="1">
      <c r="A234" s="13">
        <v>1</v>
      </c>
      <c r="B234" s="13">
        <v>2</v>
      </c>
      <c r="C234" s="13"/>
      <c r="D234" s="13"/>
      <c r="E234" s="13">
        <v>3</v>
      </c>
      <c r="F234" s="13">
        <v>4</v>
      </c>
      <c r="G234" s="13">
        <v>5</v>
      </c>
    </row>
    <row r="235" ht="20" customHeight="1">
      <c r="A235" s="13" t="s">
        <v>360</v>
      </c>
      <c r="B235" s="14" t="s">
        <v>465</v>
      </c>
      <c r="C235" s="14"/>
      <c r="D235" s="14"/>
      <c r="E235" s="21">
        <v>1</v>
      </c>
      <c r="F235" s="21">
        <v>15000</v>
      </c>
      <c r="G235" s="21">
        <v>15000</v>
      </c>
    </row>
    <row r="236" ht="20" customHeight="1">
      <c r="A236" s="13" t="s">
        <v>361</v>
      </c>
      <c r="B236" s="14" t="s">
        <v>466</v>
      </c>
      <c r="C236" s="14"/>
      <c r="D236" s="14"/>
      <c r="E236" s="21">
        <v>2788</v>
      </c>
      <c r="F236" s="21">
        <v>1</v>
      </c>
      <c r="G236" s="21">
        <v>2788</v>
      </c>
    </row>
    <row r="237" ht="25" customHeight="1">
      <c r="A237" s="22" t="s">
        <v>429</v>
      </c>
      <c r="B237" s="22"/>
      <c r="C237" s="22"/>
      <c r="D237" s="22"/>
      <c r="E237" s="22"/>
      <c r="F237" s="22"/>
      <c r="G237" s="23">
        <f>SUBTOTAL(9,G235:G236)</f>
      </c>
    </row>
    <row r="238" ht="25" customHeight="1">
</row>
    <row r="239" ht="20" customHeight="1">
      <c r="A239" s="34" t="s">
        <v>344</v>
      </c>
      <c r="B239" s="34"/>
      <c r="C239" s="24" t="s">
        <v>167</v>
      </c>
      <c r="D239" s="24"/>
      <c r="E239" s="24"/>
      <c r="F239" s="24"/>
      <c r="G239" s="24"/>
    </row>
    <row r="240" ht="20" customHeight="1">
      <c r="A240" s="34" t="s">
        <v>345</v>
      </c>
      <c r="B240" s="34"/>
      <c r="C240" s="24" t="s">
        <v>346</v>
      </c>
      <c r="D240" s="24"/>
      <c r="E240" s="24"/>
      <c r="F240" s="24"/>
      <c r="G240" s="24"/>
    </row>
    <row r="241" ht="25" customHeight="1">
      <c r="A241" s="34" t="s">
        <v>347</v>
      </c>
      <c r="B241" s="34"/>
      <c r="C241" s="24" t="s">
        <v>315</v>
      </c>
      <c r="D241" s="24"/>
      <c r="E241" s="24"/>
      <c r="F241" s="24"/>
      <c r="G241" s="24"/>
    </row>
    <row r="242" ht="15" customHeight="1">
</row>
    <row r="243" ht="25" customHeight="1">
      <c r="A243" s="6" t="s">
        <v>459</v>
      </c>
      <c r="B243" s="6"/>
      <c r="C243" s="6"/>
      <c r="D243" s="6"/>
      <c r="E243" s="6"/>
      <c r="F243" s="6"/>
      <c r="G243" s="6"/>
    </row>
    <row r="244" ht="15" customHeight="1">
</row>
    <row r="245" ht="60" customHeight="1">
      <c r="A245" s="13" t="s">
        <v>241</v>
      </c>
      <c r="B245" s="13" t="s">
        <v>435</v>
      </c>
      <c r="C245" s="13"/>
      <c r="D245" s="13"/>
      <c r="E245" s="13" t="s">
        <v>460</v>
      </c>
      <c r="F245" s="13" t="s">
        <v>461</v>
      </c>
      <c r="G245" s="13" t="s">
        <v>462</v>
      </c>
    </row>
    <row r="246" ht="15" customHeight="1">
      <c r="A246" s="13">
        <v>1</v>
      </c>
      <c r="B246" s="13">
        <v>2</v>
      </c>
      <c r="C246" s="13"/>
      <c r="D246" s="13"/>
      <c r="E246" s="13">
        <v>3</v>
      </c>
      <c r="F246" s="13">
        <v>4</v>
      </c>
      <c r="G246" s="13">
        <v>5</v>
      </c>
    </row>
    <row r="247" ht="40" customHeight="1">
      <c r="A247" s="13" t="s">
        <v>250</v>
      </c>
      <c r="B247" s="14" t="s">
        <v>467</v>
      </c>
      <c r="C247" s="14"/>
      <c r="D247" s="14"/>
      <c r="E247" s="21">
        <v>836363.64</v>
      </c>
      <c r="F247" s="21">
        <v>2.2</v>
      </c>
      <c r="G247" s="21">
        <v>18400</v>
      </c>
    </row>
    <row r="248" ht="25" customHeight="1">
      <c r="A248" s="22" t="s">
        <v>429</v>
      </c>
      <c r="B248" s="22"/>
      <c r="C248" s="22"/>
      <c r="D248" s="22"/>
      <c r="E248" s="22"/>
      <c r="F248" s="22"/>
      <c r="G248" s="23">
        <f>SUBTOTAL(9,G247:G247)</f>
      </c>
    </row>
    <row r="249" ht="0" customHeight="1">
</row>
  </sheetData>
  <sheetProtection password="B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F20"/>
    <mergeCell ref="A22:B22"/>
    <mergeCell ref="C22:G22"/>
    <mergeCell ref="A23:B23"/>
    <mergeCell ref="C23:G23"/>
    <mergeCell ref="A24:B24"/>
    <mergeCell ref="C24:G24"/>
    <mergeCell ref="A26:G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A71:F71"/>
    <mergeCell ref="A73:B73"/>
    <mergeCell ref="C73:G73"/>
    <mergeCell ref="A74:B74"/>
    <mergeCell ref="C74:G74"/>
    <mergeCell ref="A75:B75"/>
    <mergeCell ref="C75:G75"/>
    <mergeCell ref="A77:G77"/>
    <mergeCell ref="B79:C79"/>
    <mergeCell ref="B80:C80"/>
    <mergeCell ref="B81:C81"/>
    <mergeCell ref="A82:F82"/>
    <mergeCell ref="A84:B84"/>
    <mergeCell ref="C84:G84"/>
    <mergeCell ref="A85:B85"/>
    <mergeCell ref="C85:G85"/>
    <mergeCell ref="A86:B86"/>
    <mergeCell ref="C86:G86"/>
    <mergeCell ref="A88:G88"/>
    <mergeCell ref="B90:C90"/>
    <mergeCell ref="B91:C91"/>
    <mergeCell ref="B92:C92"/>
    <mergeCell ref="A93:F93"/>
    <mergeCell ref="A95:B95"/>
    <mergeCell ref="C95:G95"/>
    <mergeCell ref="A96:B96"/>
    <mergeCell ref="C96:G96"/>
    <mergeCell ref="A97:B97"/>
    <mergeCell ref="C97:G97"/>
    <mergeCell ref="A99:G99"/>
    <mergeCell ref="B101:E101"/>
    <mergeCell ref="B102:E102"/>
    <mergeCell ref="B103:E103"/>
    <mergeCell ref="B104:E104"/>
    <mergeCell ref="B105:E105"/>
    <mergeCell ref="B106:E106"/>
    <mergeCell ref="A107:F107"/>
    <mergeCell ref="A109:B109"/>
    <mergeCell ref="C109:G109"/>
    <mergeCell ref="A110:B110"/>
    <mergeCell ref="C110:G110"/>
    <mergeCell ref="A111:B111"/>
    <mergeCell ref="C111:G111"/>
    <mergeCell ref="A113:G113"/>
    <mergeCell ref="B115:E115"/>
    <mergeCell ref="B116:E116"/>
    <mergeCell ref="B117:E117"/>
    <mergeCell ref="B118:E118"/>
    <mergeCell ref="B119:E119"/>
    <mergeCell ref="B120:E120"/>
    <mergeCell ref="A121:F121"/>
    <mergeCell ref="A123:B123"/>
    <mergeCell ref="C123:G123"/>
    <mergeCell ref="A124:B124"/>
    <mergeCell ref="C124:G124"/>
    <mergeCell ref="A125:B125"/>
    <mergeCell ref="C125:G125"/>
    <mergeCell ref="A127:G127"/>
    <mergeCell ref="B129:E129"/>
    <mergeCell ref="B130:E130"/>
    <mergeCell ref="B131:E131"/>
    <mergeCell ref="B132:E132"/>
    <mergeCell ref="B133:E133"/>
    <mergeCell ref="B134:E134"/>
    <mergeCell ref="A135:F135"/>
    <mergeCell ref="A137:B137"/>
    <mergeCell ref="C137:G137"/>
    <mergeCell ref="A138:B138"/>
    <mergeCell ref="C138:G138"/>
    <mergeCell ref="A139:B139"/>
    <mergeCell ref="C139:G139"/>
    <mergeCell ref="A141:G141"/>
    <mergeCell ref="B143:D143"/>
    <mergeCell ref="B144:D144"/>
    <mergeCell ref="B145:D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D154"/>
    <mergeCell ref="B155:D155"/>
    <mergeCell ref="B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B166:D166"/>
    <mergeCell ref="B167:D167"/>
    <mergeCell ref="B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D177"/>
    <mergeCell ref="B178:D178"/>
    <mergeCell ref="B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D188"/>
    <mergeCell ref="B189:D189"/>
    <mergeCell ref="B190:D190"/>
    <mergeCell ref="A191:F191"/>
    <mergeCell ref="A193:B193"/>
    <mergeCell ref="C193:G193"/>
    <mergeCell ref="A194:B194"/>
    <mergeCell ref="C194:G194"/>
    <mergeCell ref="A195:B195"/>
    <mergeCell ref="C195:G195"/>
    <mergeCell ref="A197:G197"/>
    <mergeCell ref="B199:D199"/>
    <mergeCell ref="B200:D200"/>
    <mergeCell ref="B201:D201"/>
    <mergeCell ref="B202:D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D211"/>
    <mergeCell ref="B212:D212"/>
    <mergeCell ref="B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D222"/>
    <mergeCell ref="B223:D223"/>
    <mergeCell ref="B224:D224"/>
    <mergeCell ref="A225:F225"/>
    <mergeCell ref="A227:B227"/>
    <mergeCell ref="C227:G227"/>
    <mergeCell ref="A228:B228"/>
    <mergeCell ref="C228:G228"/>
    <mergeCell ref="A229:B229"/>
    <mergeCell ref="C229:G229"/>
    <mergeCell ref="A231:G231"/>
    <mergeCell ref="B233:D233"/>
    <mergeCell ref="B234:D234"/>
    <mergeCell ref="B235:D235"/>
    <mergeCell ref="B236:D236"/>
    <mergeCell ref="A237:F237"/>
    <mergeCell ref="A239:B239"/>
    <mergeCell ref="C239:G239"/>
    <mergeCell ref="A240:B240"/>
    <mergeCell ref="C240:G240"/>
    <mergeCell ref="A241:B241"/>
    <mergeCell ref="C241:G241"/>
    <mergeCell ref="A243:G243"/>
    <mergeCell ref="B245:D245"/>
    <mergeCell ref="B246:D246"/>
    <mergeCell ref="B247:D247"/>
    <mergeCell ref="A248:F24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344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345</v>
      </c>
      <c r="B3" s="34"/>
      <c r="C3" s="24" t="s">
        <v>468</v>
      </c>
      <c r="D3" s="24"/>
      <c r="E3" s="24"/>
      <c r="F3" s="24"/>
      <c r="G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469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435</v>
      </c>
      <c r="C8" s="13"/>
      <c r="D8" s="13" t="s">
        <v>470</v>
      </c>
      <c r="E8" s="13" t="s">
        <v>471</v>
      </c>
      <c r="F8" s="13" t="s">
        <v>472</v>
      </c>
      <c r="G8" s="13" t="s">
        <v>473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100" customHeight="1">
      <c r="A10" s="13" t="s">
        <v>474</v>
      </c>
      <c r="B10" s="14" t="s">
        <v>475</v>
      </c>
      <c r="C10" s="14"/>
      <c r="D10" s="13" t="s">
        <v>309</v>
      </c>
      <c r="E10" s="21">
        <v>1</v>
      </c>
      <c r="F10" s="21">
        <v>15000</v>
      </c>
      <c r="G10" s="21">
        <v>15000</v>
      </c>
    </row>
    <row r="11" ht="25" customHeight="1">
      <c r="A11" s="22" t="s">
        <v>476</v>
      </c>
      <c r="B11" s="22"/>
      <c r="C11" s="22"/>
      <c r="D11" s="22"/>
      <c r="E11" s="23">
        <f>SUBTOTAL(9,E10:E10)</f>
      </c>
      <c r="F11" s="23" t="s">
        <v>253</v>
      </c>
      <c r="G11" s="23">
        <f>SUBTOTAL(9,G10:G10)</f>
      </c>
    </row>
    <row r="12" ht="25" customHeight="1">
      <c r="A12" s="22" t="s">
        <v>477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344</v>
      </c>
      <c r="B14" s="34"/>
      <c r="C14" s="24" t="s">
        <v>204</v>
      </c>
      <c r="D14" s="24"/>
      <c r="E14" s="24"/>
      <c r="F14" s="24"/>
      <c r="G14" s="24"/>
    </row>
    <row r="15" ht="20" customHeight="1">
      <c r="A15" s="34" t="s">
        <v>345</v>
      </c>
      <c r="B15" s="34"/>
      <c r="C15" s="24" t="s">
        <v>468</v>
      </c>
      <c r="D15" s="24"/>
      <c r="E15" s="24"/>
      <c r="F15" s="24"/>
      <c r="G15" s="24"/>
    </row>
    <row r="16" ht="25" customHeight="1">
      <c r="A16" s="34" t="s">
        <v>347</v>
      </c>
      <c r="B16" s="34"/>
      <c r="C16" s="24" t="s">
        <v>309</v>
      </c>
      <c r="D16" s="24"/>
      <c r="E16" s="24"/>
      <c r="F16" s="24"/>
      <c r="G16" s="24"/>
    </row>
    <row r="17" ht="15" customHeight="1">
</row>
    <row r="18" ht="25" customHeight="1">
      <c r="A18" s="6" t="s">
        <v>478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241</v>
      </c>
      <c r="B20" s="13" t="s">
        <v>435</v>
      </c>
      <c r="C20" s="13"/>
      <c r="D20" s="13" t="s">
        <v>470</v>
      </c>
      <c r="E20" s="13" t="s">
        <v>471</v>
      </c>
      <c r="F20" s="13" t="s">
        <v>472</v>
      </c>
      <c r="G20" s="13" t="s">
        <v>473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60" customHeight="1">
      <c r="A22" s="13" t="s">
        <v>474</v>
      </c>
      <c r="B22" s="14" t="s">
        <v>479</v>
      </c>
      <c r="C22" s="14"/>
      <c r="D22" s="13" t="s">
        <v>309</v>
      </c>
      <c r="E22" s="21">
        <v>12</v>
      </c>
      <c r="F22" s="21">
        <v>191.666667</v>
      </c>
      <c r="G22" s="21">
        <v>2300</v>
      </c>
    </row>
    <row r="23" ht="60" customHeight="1">
      <c r="A23" s="13" t="s">
        <v>474</v>
      </c>
      <c r="B23" s="14" t="s">
        <v>479</v>
      </c>
      <c r="C23" s="14"/>
      <c r="D23" s="13" t="s">
        <v>309</v>
      </c>
      <c r="E23" s="21">
        <v>3</v>
      </c>
      <c r="F23" s="21">
        <v>200</v>
      </c>
      <c r="G23" s="21">
        <v>600</v>
      </c>
    </row>
    <row r="24" ht="60" customHeight="1">
      <c r="A24" s="13" t="s">
        <v>474</v>
      </c>
      <c r="B24" s="14" t="s">
        <v>479</v>
      </c>
      <c r="C24" s="14"/>
      <c r="D24" s="13" t="s">
        <v>309</v>
      </c>
      <c r="E24" s="21">
        <v>1</v>
      </c>
      <c r="F24" s="21">
        <v>900</v>
      </c>
      <c r="G24" s="21">
        <v>900</v>
      </c>
    </row>
    <row r="25" ht="25" customHeight="1">
      <c r="A25" s="22" t="s">
        <v>476</v>
      </c>
      <c r="B25" s="22"/>
      <c r="C25" s="22"/>
      <c r="D25" s="22"/>
      <c r="E25" s="23">
        <f>SUBTOTAL(9,E22:E24)</f>
      </c>
      <c r="F25" s="23" t="s">
        <v>253</v>
      </c>
      <c r="G25" s="23">
        <f>SUBTOTAL(9,G22:G24)</f>
      </c>
    </row>
    <row r="26" ht="25" customHeight="1">
      <c r="A26" s="22" t="s">
        <v>477</v>
      </c>
      <c r="B26" s="22"/>
      <c r="C26" s="22"/>
      <c r="D26" s="22"/>
      <c r="E26" s="22"/>
      <c r="F26" s="22"/>
      <c r="G26" s="23">
        <f>SUBTOTAL(9,G22:G25)</f>
      </c>
    </row>
    <row r="27" ht="25" customHeight="1">
</row>
    <row r="28" ht="20" customHeight="1">
      <c r="A28" s="34" t="s">
        <v>344</v>
      </c>
      <c r="B28" s="34"/>
      <c r="C28" s="24" t="s">
        <v>204</v>
      </c>
      <c r="D28" s="24"/>
      <c r="E28" s="24"/>
      <c r="F28" s="24"/>
      <c r="G28" s="24"/>
    </row>
    <row r="29" ht="20" customHeight="1">
      <c r="A29" s="34" t="s">
        <v>345</v>
      </c>
      <c r="B29" s="34"/>
      <c r="C29" s="24" t="s">
        <v>346</v>
      </c>
      <c r="D29" s="24"/>
      <c r="E29" s="24"/>
      <c r="F29" s="24"/>
      <c r="G29" s="24"/>
    </row>
    <row r="30" ht="25" customHeight="1">
      <c r="A30" s="34" t="s">
        <v>347</v>
      </c>
      <c r="B30" s="34"/>
      <c r="C30" s="24" t="s">
        <v>309</v>
      </c>
      <c r="D30" s="24"/>
      <c r="E30" s="24"/>
      <c r="F30" s="24"/>
      <c r="G30" s="24"/>
    </row>
    <row r="31" ht="15" customHeight="1">
</row>
    <row r="32" ht="25" customHeight="1">
      <c r="A32" s="6" t="s">
        <v>480</v>
      </c>
      <c r="B32" s="6"/>
      <c r="C32" s="6"/>
      <c r="D32" s="6"/>
      <c r="E32" s="6"/>
      <c r="F32" s="6"/>
      <c r="G32" s="6"/>
    </row>
    <row r="33" ht="15" customHeight="1">
</row>
    <row r="34" ht="50" customHeight="1">
      <c r="A34" s="13" t="s">
        <v>241</v>
      </c>
      <c r="B34" s="13" t="s">
        <v>435</v>
      </c>
      <c r="C34" s="13"/>
      <c r="D34" s="13" t="s">
        <v>470</v>
      </c>
      <c r="E34" s="13" t="s">
        <v>471</v>
      </c>
      <c r="F34" s="13" t="s">
        <v>472</v>
      </c>
      <c r="G34" s="13" t="s">
        <v>473</v>
      </c>
    </row>
    <row r="35" ht="15" customHeight="1">
      <c r="A35" s="13">
        <v>1</v>
      </c>
      <c r="B35" s="13">
        <v>2</v>
      </c>
      <c r="C35" s="13"/>
      <c r="D35" s="13">
        <v>3</v>
      </c>
      <c r="E35" s="13">
        <v>4</v>
      </c>
      <c r="F35" s="13">
        <v>5</v>
      </c>
      <c r="G35" s="13">
        <v>6</v>
      </c>
    </row>
    <row r="36" ht="20" customHeight="1">
      <c r="A36" s="13" t="s">
        <v>361</v>
      </c>
      <c r="B36" s="14" t="s">
        <v>481</v>
      </c>
      <c r="C36" s="14"/>
      <c r="D36" s="13" t="s">
        <v>482</v>
      </c>
      <c r="E36" s="21">
        <v>1</v>
      </c>
      <c r="F36" s="21">
        <v>48300</v>
      </c>
      <c r="G36" s="21">
        <v>48300</v>
      </c>
    </row>
    <row r="37" ht="25" customHeight="1">
      <c r="A37" s="22" t="s">
        <v>476</v>
      </c>
      <c r="B37" s="22"/>
      <c r="C37" s="22"/>
      <c r="D37" s="22"/>
      <c r="E37" s="23">
        <f>SUBTOTAL(9,E36:E36)</f>
      </c>
      <c r="F37" s="23" t="s">
        <v>253</v>
      </c>
      <c r="G37" s="23">
        <f>SUBTOTAL(9,G36:G36)</f>
      </c>
    </row>
    <row r="38" ht="20" customHeight="1">
      <c r="A38" s="13" t="s">
        <v>362</v>
      </c>
      <c r="B38" s="14" t="s">
        <v>483</v>
      </c>
      <c r="C38" s="14"/>
      <c r="D38" s="13" t="s">
        <v>309</v>
      </c>
      <c r="E38" s="21">
        <v>1</v>
      </c>
      <c r="F38" s="21">
        <v>59040</v>
      </c>
      <c r="G38" s="21">
        <v>59040</v>
      </c>
    </row>
    <row r="39" ht="25" customHeight="1">
      <c r="A39" s="22" t="s">
        <v>476</v>
      </c>
      <c r="B39" s="22"/>
      <c r="C39" s="22"/>
      <c r="D39" s="22"/>
      <c r="E39" s="23">
        <f>SUBTOTAL(9,E38:E38)</f>
      </c>
      <c r="F39" s="23" t="s">
        <v>253</v>
      </c>
      <c r="G39" s="23">
        <f>SUBTOTAL(9,G38:G38)</f>
      </c>
    </row>
    <row r="40" ht="25" customHeight="1">
      <c r="A40" s="22" t="s">
        <v>477</v>
      </c>
      <c r="B40" s="22"/>
      <c r="C40" s="22"/>
      <c r="D40" s="22"/>
      <c r="E40" s="22"/>
      <c r="F40" s="22"/>
      <c r="G40" s="23">
        <f>SUBTOTAL(9,G36:G39)</f>
      </c>
    </row>
    <row r="41" ht="25" customHeight="1">
</row>
    <row r="42" ht="20" customHeight="1">
      <c r="A42" s="34" t="s">
        <v>344</v>
      </c>
      <c r="B42" s="34"/>
      <c r="C42" s="24" t="s">
        <v>204</v>
      </c>
      <c r="D42" s="24"/>
      <c r="E42" s="24"/>
      <c r="F42" s="24"/>
      <c r="G42" s="24"/>
    </row>
    <row r="43" ht="20" customHeight="1">
      <c r="A43" s="34" t="s">
        <v>345</v>
      </c>
      <c r="B43" s="34"/>
      <c r="C43" s="24" t="s">
        <v>346</v>
      </c>
      <c r="D43" s="24"/>
      <c r="E43" s="24"/>
      <c r="F43" s="24"/>
      <c r="G43" s="24"/>
    </row>
    <row r="44" ht="25" customHeight="1">
      <c r="A44" s="34" t="s">
        <v>347</v>
      </c>
      <c r="B44" s="34"/>
      <c r="C44" s="24" t="s">
        <v>309</v>
      </c>
      <c r="D44" s="24"/>
      <c r="E44" s="24"/>
      <c r="F44" s="24"/>
      <c r="G44" s="24"/>
    </row>
    <row r="45" ht="15" customHeight="1">
</row>
    <row r="46" ht="25" customHeight="1">
      <c r="A46" s="6" t="s">
        <v>484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3" t="s">
        <v>241</v>
      </c>
      <c r="B48" s="13" t="s">
        <v>435</v>
      </c>
      <c r="C48" s="13"/>
      <c r="D48" s="13" t="s">
        <v>470</v>
      </c>
      <c r="E48" s="13" t="s">
        <v>471</v>
      </c>
      <c r="F48" s="13" t="s">
        <v>472</v>
      </c>
      <c r="G48" s="13" t="s">
        <v>473</v>
      </c>
    </row>
    <row r="49" ht="15" customHeight="1">
      <c r="A49" s="13">
        <v>1</v>
      </c>
      <c r="B49" s="13">
        <v>2</v>
      </c>
      <c r="C49" s="13"/>
      <c r="D49" s="13">
        <v>3</v>
      </c>
      <c r="E49" s="13">
        <v>4</v>
      </c>
      <c r="F49" s="13">
        <v>5</v>
      </c>
      <c r="G49" s="13">
        <v>6</v>
      </c>
    </row>
    <row r="50" ht="20" customHeight="1">
      <c r="A50" s="13" t="s">
        <v>387</v>
      </c>
      <c r="B50" s="14" t="s">
        <v>485</v>
      </c>
      <c r="C50" s="14"/>
      <c r="D50" s="13" t="s">
        <v>482</v>
      </c>
      <c r="E50" s="21">
        <v>1</v>
      </c>
      <c r="F50" s="21">
        <v>11745.12</v>
      </c>
      <c r="G50" s="21">
        <v>11745.12</v>
      </c>
    </row>
    <row r="51" ht="25" customHeight="1">
      <c r="A51" s="22" t="s">
        <v>476</v>
      </c>
      <c r="B51" s="22"/>
      <c r="C51" s="22"/>
      <c r="D51" s="22"/>
      <c r="E51" s="23">
        <f>SUBTOTAL(9,E50:E50)</f>
      </c>
      <c r="F51" s="23" t="s">
        <v>253</v>
      </c>
      <c r="G51" s="23">
        <f>SUBTOTAL(9,G50:G50)</f>
      </c>
    </row>
    <row r="52" ht="20" customHeight="1">
      <c r="A52" s="13" t="s">
        <v>389</v>
      </c>
      <c r="B52" s="14" t="s">
        <v>486</v>
      </c>
      <c r="C52" s="14"/>
      <c r="D52" s="13" t="s">
        <v>482</v>
      </c>
      <c r="E52" s="21">
        <v>1</v>
      </c>
      <c r="F52" s="21">
        <v>11096.88</v>
      </c>
      <c r="G52" s="21">
        <v>11096.88</v>
      </c>
    </row>
    <row r="53" ht="25" customHeight="1">
      <c r="A53" s="22" t="s">
        <v>476</v>
      </c>
      <c r="B53" s="22"/>
      <c r="C53" s="22"/>
      <c r="D53" s="22"/>
      <c r="E53" s="23">
        <f>SUBTOTAL(9,E52:E52)</f>
      </c>
      <c r="F53" s="23" t="s">
        <v>253</v>
      </c>
      <c r="G53" s="23">
        <f>SUBTOTAL(9,G52:G52)</f>
      </c>
    </row>
    <row r="54" ht="20" customHeight="1">
      <c r="A54" s="13" t="s">
        <v>487</v>
      </c>
      <c r="B54" s="14" t="s">
        <v>488</v>
      </c>
      <c r="C54" s="14"/>
      <c r="D54" s="13" t="s">
        <v>482</v>
      </c>
      <c r="E54" s="21">
        <v>1</v>
      </c>
      <c r="F54" s="21">
        <v>16899.24</v>
      </c>
      <c r="G54" s="21">
        <v>16899.24</v>
      </c>
    </row>
    <row r="55" ht="25" customHeight="1">
      <c r="A55" s="22" t="s">
        <v>476</v>
      </c>
      <c r="B55" s="22"/>
      <c r="C55" s="22"/>
      <c r="D55" s="22"/>
      <c r="E55" s="23">
        <f>SUBTOTAL(9,E54:E54)</f>
      </c>
      <c r="F55" s="23" t="s">
        <v>253</v>
      </c>
      <c r="G55" s="23">
        <f>SUBTOTAL(9,G54:G54)</f>
      </c>
    </row>
    <row r="56" ht="25" customHeight="1">
      <c r="A56" s="22" t="s">
        <v>477</v>
      </c>
      <c r="B56" s="22"/>
      <c r="C56" s="22"/>
      <c r="D56" s="22"/>
      <c r="E56" s="22"/>
      <c r="F56" s="22"/>
      <c r="G56" s="23">
        <f>SUBTOTAL(9,G50:G55)</f>
      </c>
    </row>
    <row r="57" ht="25" customHeight="1">
</row>
    <row r="58" ht="20" customHeight="1">
      <c r="A58" s="34" t="s">
        <v>344</v>
      </c>
      <c r="B58" s="34"/>
      <c r="C58" s="24" t="s">
        <v>204</v>
      </c>
      <c r="D58" s="24"/>
      <c r="E58" s="24"/>
      <c r="F58" s="24"/>
      <c r="G58" s="24"/>
    </row>
    <row r="59" ht="20" customHeight="1">
      <c r="A59" s="34" t="s">
        <v>345</v>
      </c>
      <c r="B59" s="34"/>
      <c r="C59" s="24" t="s">
        <v>346</v>
      </c>
      <c r="D59" s="24"/>
      <c r="E59" s="24"/>
      <c r="F59" s="24"/>
      <c r="G59" s="24"/>
    </row>
    <row r="60" ht="25" customHeight="1">
      <c r="A60" s="34" t="s">
        <v>347</v>
      </c>
      <c r="B60" s="34"/>
      <c r="C60" s="24" t="s">
        <v>309</v>
      </c>
      <c r="D60" s="24"/>
      <c r="E60" s="24"/>
      <c r="F60" s="24"/>
      <c r="G60" s="24"/>
    </row>
    <row r="61" ht="15" customHeight="1">
</row>
    <row r="62" ht="25" customHeight="1">
      <c r="A62" s="6" t="s">
        <v>489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241</v>
      </c>
      <c r="B64" s="13" t="s">
        <v>435</v>
      </c>
      <c r="C64" s="13"/>
      <c r="D64" s="13" t="s">
        <v>470</v>
      </c>
      <c r="E64" s="13" t="s">
        <v>471</v>
      </c>
      <c r="F64" s="13" t="s">
        <v>472</v>
      </c>
      <c r="G64" s="13" t="s">
        <v>473</v>
      </c>
    </row>
    <row r="65" ht="15" customHeight="1">
      <c r="A65" s="13">
        <v>1</v>
      </c>
      <c r="B65" s="13">
        <v>2</v>
      </c>
      <c r="C65" s="13"/>
      <c r="D65" s="13">
        <v>3</v>
      </c>
      <c r="E65" s="13">
        <v>4</v>
      </c>
      <c r="F65" s="13">
        <v>5</v>
      </c>
      <c r="G65" s="13">
        <v>6</v>
      </c>
    </row>
    <row r="66" ht="40" customHeight="1">
      <c r="A66" s="13" t="s">
        <v>360</v>
      </c>
      <c r="B66" s="14" t="s">
        <v>490</v>
      </c>
      <c r="C66" s="14"/>
      <c r="D66" s="13" t="s">
        <v>309</v>
      </c>
      <c r="E66" s="21">
        <v>1</v>
      </c>
      <c r="F66" s="21">
        <v>1601595</v>
      </c>
      <c r="G66" s="21">
        <v>1601595</v>
      </c>
    </row>
    <row r="67" ht="25" customHeight="1">
      <c r="A67" s="22" t="s">
        <v>476</v>
      </c>
      <c r="B67" s="22"/>
      <c r="C67" s="22"/>
      <c r="D67" s="22"/>
      <c r="E67" s="23">
        <f>SUBTOTAL(9,E66:E66)</f>
      </c>
      <c r="F67" s="23" t="s">
        <v>253</v>
      </c>
      <c r="G67" s="23">
        <f>SUBTOTAL(9,G66:G66)</f>
      </c>
    </row>
    <row r="68" ht="40" customHeight="1">
      <c r="A68" s="13" t="s">
        <v>491</v>
      </c>
      <c r="B68" s="14" t="s">
        <v>492</v>
      </c>
      <c r="C68" s="14"/>
      <c r="D68" s="13" t="s">
        <v>482</v>
      </c>
      <c r="E68" s="21">
        <v>1</v>
      </c>
      <c r="F68" s="21">
        <v>320319</v>
      </c>
      <c r="G68" s="21">
        <v>320319</v>
      </c>
    </row>
    <row r="69" ht="25" customHeight="1">
      <c r="A69" s="22" t="s">
        <v>476</v>
      </c>
      <c r="B69" s="22"/>
      <c r="C69" s="22"/>
      <c r="D69" s="22"/>
      <c r="E69" s="23">
        <f>SUBTOTAL(9,E68:E68)</f>
      </c>
      <c r="F69" s="23" t="s">
        <v>253</v>
      </c>
      <c r="G69" s="23">
        <f>SUBTOTAL(9,G68:G68)</f>
      </c>
    </row>
    <row r="70" ht="25" customHeight="1">
      <c r="A70" s="22" t="s">
        <v>477</v>
      </c>
      <c r="B70" s="22"/>
      <c r="C70" s="22"/>
      <c r="D70" s="22"/>
      <c r="E70" s="22"/>
      <c r="F70" s="22"/>
      <c r="G70" s="23">
        <f>SUBTOTAL(9,G66:G69)</f>
      </c>
    </row>
    <row r="71" ht="25" customHeight="1">
</row>
    <row r="72" ht="20" customHeight="1">
      <c r="A72" s="34" t="s">
        <v>344</v>
      </c>
      <c r="B72" s="34"/>
      <c r="C72" s="24" t="s">
        <v>204</v>
      </c>
      <c r="D72" s="24"/>
      <c r="E72" s="24"/>
      <c r="F72" s="24"/>
      <c r="G72" s="24"/>
    </row>
    <row r="73" ht="20" customHeight="1">
      <c r="A73" s="34" t="s">
        <v>345</v>
      </c>
      <c r="B73" s="34"/>
      <c r="C73" s="24" t="s">
        <v>346</v>
      </c>
      <c r="D73" s="24"/>
      <c r="E73" s="24"/>
      <c r="F73" s="24"/>
      <c r="G73" s="24"/>
    </row>
    <row r="74" ht="25" customHeight="1">
      <c r="A74" s="34" t="s">
        <v>347</v>
      </c>
      <c r="B74" s="34"/>
      <c r="C74" s="24" t="s">
        <v>309</v>
      </c>
      <c r="D74" s="24"/>
      <c r="E74" s="24"/>
      <c r="F74" s="24"/>
      <c r="G74" s="24"/>
    </row>
    <row r="75" ht="15" customHeight="1">
</row>
    <row r="76" ht="25" customHeight="1">
      <c r="A76" s="6" t="s">
        <v>493</v>
      </c>
      <c r="B76" s="6"/>
      <c r="C76" s="6"/>
      <c r="D76" s="6"/>
      <c r="E76" s="6"/>
      <c r="F76" s="6"/>
      <c r="G76" s="6"/>
    </row>
    <row r="77" ht="15" customHeight="1">
</row>
    <row r="78" ht="50" customHeight="1">
      <c r="A78" s="13" t="s">
        <v>241</v>
      </c>
      <c r="B78" s="13" t="s">
        <v>435</v>
      </c>
      <c r="C78" s="13"/>
      <c r="D78" s="13" t="s">
        <v>470</v>
      </c>
      <c r="E78" s="13" t="s">
        <v>471</v>
      </c>
      <c r="F78" s="13" t="s">
        <v>472</v>
      </c>
      <c r="G78" s="13" t="s">
        <v>473</v>
      </c>
    </row>
    <row r="79" ht="15" customHeight="1">
      <c r="A79" s="13">
        <v>1</v>
      </c>
      <c r="B79" s="13">
        <v>2</v>
      </c>
      <c r="C79" s="13"/>
      <c r="D79" s="13">
        <v>3</v>
      </c>
      <c r="E79" s="13">
        <v>4</v>
      </c>
      <c r="F79" s="13">
        <v>5</v>
      </c>
      <c r="G79" s="13">
        <v>6</v>
      </c>
    </row>
    <row r="80" ht="40" customHeight="1">
      <c r="A80" s="13" t="s">
        <v>391</v>
      </c>
      <c r="B80" s="14" t="s">
        <v>494</v>
      </c>
      <c r="C80" s="14"/>
      <c r="D80" s="13" t="s">
        <v>482</v>
      </c>
      <c r="E80" s="21">
        <v>1</v>
      </c>
      <c r="F80" s="21">
        <v>57905.16</v>
      </c>
      <c r="G80" s="21">
        <v>57905.16</v>
      </c>
    </row>
    <row r="81" ht="25" customHeight="1">
      <c r="A81" s="22" t="s">
        <v>476</v>
      </c>
      <c r="B81" s="22"/>
      <c r="C81" s="22"/>
      <c r="D81" s="22"/>
      <c r="E81" s="23">
        <f>SUBTOTAL(9,E80:E80)</f>
      </c>
      <c r="F81" s="23" t="s">
        <v>253</v>
      </c>
      <c r="G81" s="23">
        <f>SUBTOTAL(9,G80:G80)</f>
      </c>
    </row>
    <row r="82" ht="40" customHeight="1">
      <c r="A82" s="13" t="s">
        <v>393</v>
      </c>
      <c r="B82" s="14" t="s">
        <v>495</v>
      </c>
      <c r="C82" s="14"/>
      <c r="D82" s="13" t="s">
        <v>482</v>
      </c>
      <c r="E82" s="21">
        <v>1</v>
      </c>
      <c r="F82" s="21">
        <v>12420</v>
      </c>
      <c r="G82" s="21">
        <v>12420</v>
      </c>
    </row>
    <row r="83" ht="25" customHeight="1">
      <c r="A83" s="22" t="s">
        <v>476</v>
      </c>
      <c r="B83" s="22"/>
      <c r="C83" s="22"/>
      <c r="D83" s="22"/>
      <c r="E83" s="23">
        <f>SUBTOTAL(9,E82:E82)</f>
      </c>
      <c r="F83" s="23" t="s">
        <v>253</v>
      </c>
      <c r="G83" s="23">
        <f>SUBTOTAL(9,G82:G82)</f>
      </c>
    </row>
    <row r="84" ht="40" customHeight="1">
      <c r="A84" s="13" t="s">
        <v>397</v>
      </c>
      <c r="B84" s="14" t="s">
        <v>496</v>
      </c>
      <c r="C84" s="14"/>
      <c r="D84" s="13" t="s">
        <v>309</v>
      </c>
      <c r="E84" s="21">
        <v>1</v>
      </c>
      <c r="F84" s="21">
        <v>24000</v>
      </c>
      <c r="G84" s="21">
        <v>24000</v>
      </c>
    </row>
    <row r="85" ht="25" customHeight="1">
      <c r="A85" s="22" t="s">
        <v>476</v>
      </c>
      <c r="B85" s="22"/>
      <c r="C85" s="22"/>
      <c r="D85" s="22"/>
      <c r="E85" s="23">
        <f>SUBTOTAL(9,E84:E84)</f>
      </c>
      <c r="F85" s="23" t="s">
        <v>253</v>
      </c>
      <c r="G85" s="23">
        <f>SUBTOTAL(9,G84:G84)</f>
      </c>
    </row>
    <row r="86" ht="40" customHeight="1">
      <c r="A86" s="13" t="s">
        <v>399</v>
      </c>
      <c r="B86" s="14" t="s">
        <v>497</v>
      </c>
      <c r="C86" s="14"/>
      <c r="D86" s="13" t="s">
        <v>482</v>
      </c>
      <c r="E86" s="21">
        <v>1</v>
      </c>
      <c r="F86" s="21">
        <v>24000</v>
      </c>
      <c r="G86" s="21">
        <v>24000</v>
      </c>
    </row>
    <row r="87" ht="25" customHeight="1">
      <c r="A87" s="22" t="s">
        <v>476</v>
      </c>
      <c r="B87" s="22"/>
      <c r="C87" s="22"/>
      <c r="D87" s="22"/>
      <c r="E87" s="23">
        <f>SUBTOTAL(9,E86:E86)</f>
      </c>
      <c r="F87" s="23" t="s">
        <v>253</v>
      </c>
      <c r="G87" s="23">
        <f>SUBTOTAL(9,G86:G86)</f>
      </c>
    </row>
    <row r="88" ht="20" customHeight="1">
      <c r="A88" s="13" t="s">
        <v>401</v>
      </c>
      <c r="B88" s="14" t="s">
        <v>498</v>
      </c>
      <c r="C88" s="14"/>
      <c r="D88" s="13" t="s">
        <v>482</v>
      </c>
      <c r="E88" s="21">
        <v>1</v>
      </c>
      <c r="F88" s="21">
        <v>19200</v>
      </c>
      <c r="G88" s="21">
        <v>19200</v>
      </c>
    </row>
    <row r="89" ht="25" customHeight="1">
      <c r="A89" s="22" t="s">
        <v>476</v>
      </c>
      <c r="B89" s="22"/>
      <c r="C89" s="22"/>
      <c r="D89" s="22"/>
      <c r="E89" s="23">
        <f>SUBTOTAL(9,E88:E88)</f>
      </c>
      <c r="F89" s="23" t="s">
        <v>253</v>
      </c>
      <c r="G89" s="23">
        <f>SUBTOTAL(9,G88:G88)</f>
      </c>
    </row>
    <row r="90" ht="20" customHeight="1">
      <c r="A90" s="13" t="s">
        <v>405</v>
      </c>
      <c r="B90" s="14" t="s">
        <v>499</v>
      </c>
      <c r="C90" s="14"/>
      <c r="D90" s="13" t="s">
        <v>309</v>
      </c>
      <c r="E90" s="21">
        <v>1</v>
      </c>
      <c r="F90" s="21">
        <v>40000</v>
      </c>
      <c r="G90" s="21">
        <v>40000</v>
      </c>
    </row>
    <row r="91" ht="25" customHeight="1">
      <c r="A91" s="22" t="s">
        <v>476</v>
      </c>
      <c r="B91" s="22"/>
      <c r="C91" s="22"/>
      <c r="D91" s="22"/>
      <c r="E91" s="23">
        <f>SUBTOTAL(9,E90:E90)</f>
      </c>
      <c r="F91" s="23" t="s">
        <v>253</v>
      </c>
      <c r="G91" s="23">
        <f>SUBTOTAL(9,G90:G90)</f>
      </c>
    </row>
    <row r="92" ht="40" customHeight="1">
      <c r="A92" s="13" t="s">
        <v>409</v>
      </c>
      <c r="B92" s="14" t="s">
        <v>500</v>
      </c>
      <c r="C92" s="14"/>
      <c r="D92" s="13" t="s">
        <v>482</v>
      </c>
      <c r="E92" s="21">
        <v>1</v>
      </c>
      <c r="F92" s="21">
        <v>60000</v>
      </c>
      <c r="G92" s="21">
        <v>60000</v>
      </c>
    </row>
    <row r="93" ht="25" customHeight="1">
      <c r="A93" s="22" t="s">
        <v>476</v>
      </c>
      <c r="B93" s="22"/>
      <c r="C93" s="22"/>
      <c r="D93" s="22"/>
      <c r="E93" s="23">
        <f>SUBTOTAL(9,E92:E92)</f>
      </c>
      <c r="F93" s="23" t="s">
        <v>253</v>
      </c>
      <c r="G93" s="23">
        <f>SUBTOTAL(9,G92:G92)</f>
      </c>
    </row>
    <row r="94" ht="60" customHeight="1">
      <c r="A94" s="13" t="s">
        <v>411</v>
      </c>
      <c r="B94" s="14" t="s">
        <v>501</v>
      </c>
      <c r="C94" s="14"/>
      <c r="D94" s="13" t="s">
        <v>482</v>
      </c>
      <c r="E94" s="21">
        <v>1</v>
      </c>
      <c r="F94" s="21">
        <v>78283.8</v>
      </c>
      <c r="G94" s="21">
        <v>78283.8</v>
      </c>
    </row>
    <row r="95" ht="25" customHeight="1">
      <c r="A95" s="22" t="s">
        <v>476</v>
      </c>
      <c r="B95" s="22"/>
      <c r="C95" s="22"/>
      <c r="D95" s="22"/>
      <c r="E95" s="23">
        <f>SUBTOTAL(9,E94:E94)</f>
      </c>
      <c r="F95" s="23" t="s">
        <v>253</v>
      </c>
      <c r="G95" s="23">
        <f>SUBTOTAL(9,G94:G94)</f>
      </c>
    </row>
    <row r="96" ht="40" customHeight="1">
      <c r="A96" s="13" t="s">
        <v>412</v>
      </c>
      <c r="B96" s="14" t="s">
        <v>502</v>
      </c>
      <c r="C96" s="14"/>
      <c r="D96" s="13" t="s">
        <v>309</v>
      </c>
      <c r="E96" s="21">
        <v>1</v>
      </c>
      <c r="F96" s="21">
        <v>21963.03</v>
      </c>
      <c r="G96" s="21">
        <v>21963.03</v>
      </c>
    </row>
    <row r="97" ht="40" customHeight="1">
      <c r="A97" s="13" t="s">
        <v>412</v>
      </c>
      <c r="B97" s="14" t="s">
        <v>502</v>
      </c>
      <c r="C97" s="14"/>
      <c r="D97" s="13" t="s">
        <v>309</v>
      </c>
      <c r="E97" s="21">
        <v>1</v>
      </c>
      <c r="F97" s="21">
        <v>21561.88</v>
      </c>
      <c r="G97" s="21">
        <v>21561.88</v>
      </c>
    </row>
    <row r="98" ht="25" customHeight="1">
      <c r="A98" s="22" t="s">
        <v>476</v>
      </c>
      <c r="B98" s="22"/>
      <c r="C98" s="22"/>
      <c r="D98" s="22"/>
      <c r="E98" s="23">
        <f>SUBTOTAL(9,E96:E97)</f>
      </c>
      <c r="F98" s="23" t="s">
        <v>253</v>
      </c>
      <c r="G98" s="23">
        <f>SUBTOTAL(9,G96:G97)</f>
      </c>
    </row>
    <row r="99" ht="40" customHeight="1">
      <c r="A99" s="13" t="s">
        <v>503</v>
      </c>
      <c r="B99" s="14" t="s">
        <v>504</v>
      </c>
      <c r="C99" s="14"/>
      <c r="D99" s="13" t="s">
        <v>482</v>
      </c>
      <c r="E99" s="21">
        <v>1</v>
      </c>
      <c r="F99" s="21">
        <v>6413.16</v>
      </c>
      <c r="G99" s="21">
        <v>6413.16</v>
      </c>
    </row>
    <row r="100" ht="25" customHeight="1">
      <c r="A100" s="22" t="s">
        <v>476</v>
      </c>
      <c r="B100" s="22"/>
      <c r="C100" s="22"/>
      <c r="D100" s="22"/>
      <c r="E100" s="23">
        <f>SUBTOTAL(9,E99:E99)</f>
      </c>
      <c r="F100" s="23" t="s">
        <v>253</v>
      </c>
      <c r="G100" s="23">
        <f>SUBTOTAL(9,G99:G99)</f>
      </c>
    </row>
    <row r="101" ht="40" customHeight="1">
      <c r="A101" s="13" t="s">
        <v>505</v>
      </c>
      <c r="B101" s="14" t="s">
        <v>506</v>
      </c>
      <c r="C101" s="14"/>
      <c r="D101" s="13" t="s">
        <v>482</v>
      </c>
      <c r="E101" s="21">
        <v>1</v>
      </c>
      <c r="F101" s="21">
        <v>9600</v>
      </c>
      <c r="G101" s="21">
        <v>9600</v>
      </c>
    </row>
    <row r="102" ht="25" customHeight="1">
      <c r="A102" s="22" t="s">
        <v>476</v>
      </c>
      <c r="B102" s="22"/>
      <c r="C102" s="22"/>
      <c r="D102" s="22"/>
      <c r="E102" s="23">
        <f>SUBTOTAL(9,E101:E101)</f>
      </c>
      <c r="F102" s="23" t="s">
        <v>253</v>
      </c>
      <c r="G102" s="23">
        <f>SUBTOTAL(9,G101:G101)</f>
      </c>
    </row>
    <row r="103" ht="25" customHeight="1">
      <c r="A103" s="22" t="s">
        <v>477</v>
      </c>
      <c r="B103" s="22"/>
      <c r="C103" s="22"/>
      <c r="D103" s="22"/>
      <c r="E103" s="22"/>
      <c r="F103" s="22"/>
      <c r="G103" s="23">
        <f>SUBTOTAL(9,G80:G102)</f>
      </c>
    </row>
    <row r="104" ht="25" customHeight="1">
</row>
    <row r="105" ht="20" customHeight="1">
      <c r="A105" s="34" t="s">
        <v>344</v>
      </c>
      <c r="B105" s="34"/>
      <c r="C105" s="24" t="s">
        <v>204</v>
      </c>
      <c r="D105" s="24"/>
      <c r="E105" s="24"/>
      <c r="F105" s="24"/>
      <c r="G105" s="24"/>
    </row>
    <row r="106" ht="20" customHeight="1">
      <c r="A106" s="34" t="s">
        <v>345</v>
      </c>
      <c r="B106" s="34"/>
      <c r="C106" s="24" t="s">
        <v>346</v>
      </c>
      <c r="D106" s="24"/>
      <c r="E106" s="24"/>
      <c r="F106" s="24"/>
      <c r="G106" s="24"/>
    </row>
    <row r="107" ht="25" customHeight="1">
      <c r="A107" s="34" t="s">
        <v>347</v>
      </c>
      <c r="B107" s="34"/>
      <c r="C107" s="24" t="s">
        <v>309</v>
      </c>
      <c r="D107" s="24"/>
      <c r="E107" s="24"/>
      <c r="F107" s="24"/>
      <c r="G107" s="24"/>
    </row>
    <row r="108" ht="15" customHeight="1">
</row>
    <row r="109" ht="25" customHeight="1">
      <c r="A109" s="6" t="s">
        <v>507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3" t="s">
        <v>241</v>
      </c>
      <c r="B111" s="13" t="s">
        <v>435</v>
      </c>
      <c r="C111" s="13"/>
      <c r="D111" s="13" t="s">
        <v>470</v>
      </c>
      <c r="E111" s="13" t="s">
        <v>471</v>
      </c>
      <c r="F111" s="13" t="s">
        <v>472</v>
      </c>
      <c r="G111" s="13" t="s">
        <v>473</v>
      </c>
    </row>
    <row r="112" ht="15" customHeight="1">
      <c r="A112" s="13">
        <v>1</v>
      </c>
      <c r="B112" s="13">
        <v>2</v>
      </c>
      <c r="C112" s="13"/>
      <c r="D112" s="13">
        <v>3</v>
      </c>
      <c r="E112" s="13">
        <v>4</v>
      </c>
      <c r="F112" s="13">
        <v>5</v>
      </c>
      <c r="G112" s="13">
        <v>6</v>
      </c>
    </row>
    <row r="113" ht="20" customHeight="1">
      <c r="A113" s="13" t="s">
        <v>415</v>
      </c>
      <c r="B113" s="14" t="s">
        <v>508</v>
      </c>
      <c r="C113" s="14"/>
      <c r="D113" s="13" t="s">
        <v>309</v>
      </c>
      <c r="E113" s="21">
        <v>1</v>
      </c>
      <c r="F113" s="21">
        <v>39888</v>
      </c>
      <c r="G113" s="21">
        <v>39888</v>
      </c>
    </row>
    <row r="114" ht="25" customHeight="1">
      <c r="A114" s="22" t="s">
        <v>476</v>
      </c>
      <c r="B114" s="22"/>
      <c r="C114" s="22"/>
      <c r="D114" s="22"/>
      <c r="E114" s="23">
        <f>SUBTOTAL(9,E113:E113)</f>
      </c>
      <c r="F114" s="23" t="s">
        <v>253</v>
      </c>
      <c r="G114" s="23">
        <f>SUBTOTAL(9,G113:G113)</f>
      </c>
    </row>
    <row r="115" ht="40" customHeight="1">
      <c r="A115" s="13" t="s">
        <v>417</v>
      </c>
      <c r="B115" s="14" t="s">
        <v>509</v>
      </c>
      <c r="C115" s="14"/>
      <c r="D115" s="13" t="s">
        <v>309</v>
      </c>
      <c r="E115" s="21">
        <v>1</v>
      </c>
      <c r="F115" s="21">
        <v>7200</v>
      </c>
      <c r="G115" s="21">
        <v>7200</v>
      </c>
    </row>
    <row r="116" ht="25" customHeight="1">
      <c r="A116" s="22" t="s">
        <v>476</v>
      </c>
      <c r="B116" s="22"/>
      <c r="C116" s="22"/>
      <c r="D116" s="22"/>
      <c r="E116" s="23">
        <f>SUBTOTAL(9,E115:E115)</f>
      </c>
      <c r="F116" s="23" t="s">
        <v>253</v>
      </c>
      <c r="G116" s="23">
        <f>SUBTOTAL(9,G115:G115)</f>
      </c>
    </row>
    <row r="117" ht="40" customHeight="1">
      <c r="A117" s="13" t="s">
        <v>419</v>
      </c>
      <c r="B117" s="14" t="s">
        <v>510</v>
      </c>
      <c r="C117" s="14"/>
      <c r="D117" s="13" t="s">
        <v>309</v>
      </c>
      <c r="E117" s="21">
        <v>1</v>
      </c>
      <c r="F117" s="21">
        <v>11000</v>
      </c>
      <c r="G117" s="21">
        <v>11000</v>
      </c>
    </row>
    <row r="118" ht="20" customHeight="1">
      <c r="A118" s="13" t="s">
        <v>419</v>
      </c>
      <c r="B118" s="14" t="s">
        <v>511</v>
      </c>
      <c r="C118" s="14"/>
      <c r="D118" s="13" t="s">
        <v>309</v>
      </c>
      <c r="E118" s="21">
        <v>1</v>
      </c>
      <c r="F118" s="21">
        <v>16000</v>
      </c>
      <c r="G118" s="21">
        <v>16000</v>
      </c>
    </row>
    <row r="119" ht="25" customHeight="1">
      <c r="A119" s="22" t="s">
        <v>476</v>
      </c>
      <c r="B119" s="22"/>
      <c r="C119" s="22"/>
      <c r="D119" s="22"/>
      <c r="E119" s="23">
        <f>SUBTOTAL(9,E117:E118)</f>
      </c>
      <c r="F119" s="23" t="s">
        <v>253</v>
      </c>
      <c r="G119" s="23">
        <f>SUBTOTAL(9,G117:G118)</f>
      </c>
    </row>
    <row r="120" ht="40" customHeight="1">
      <c r="A120" s="13" t="s">
        <v>421</v>
      </c>
      <c r="B120" s="14" t="s">
        <v>512</v>
      </c>
      <c r="C120" s="14"/>
      <c r="D120" s="13" t="s">
        <v>309</v>
      </c>
      <c r="E120" s="21">
        <v>1</v>
      </c>
      <c r="F120" s="21">
        <v>66504</v>
      </c>
      <c r="G120" s="21">
        <v>66504</v>
      </c>
    </row>
    <row r="121" ht="40" customHeight="1">
      <c r="A121" s="13" t="s">
        <v>421</v>
      </c>
      <c r="B121" s="14" t="s">
        <v>513</v>
      </c>
      <c r="C121" s="14"/>
      <c r="D121" s="13" t="s">
        <v>309</v>
      </c>
      <c r="E121" s="21">
        <v>1</v>
      </c>
      <c r="F121" s="21">
        <v>2950</v>
      </c>
      <c r="G121" s="21">
        <v>2950</v>
      </c>
    </row>
    <row r="122" ht="25" customHeight="1">
      <c r="A122" s="22" t="s">
        <v>476</v>
      </c>
      <c r="B122" s="22"/>
      <c r="C122" s="22"/>
      <c r="D122" s="22"/>
      <c r="E122" s="23">
        <f>SUBTOTAL(9,E120:E121)</f>
      </c>
      <c r="F122" s="23" t="s">
        <v>253</v>
      </c>
      <c r="G122" s="23">
        <f>SUBTOTAL(9,G120:G121)</f>
      </c>
    </row>
    <row r="123" ht="60" customHeight="1">
      <c r="A123" s="13" t="s">
        <v>423</v>
      </c>
      <c r="B123" s="14" t="s">
        <v>514</v>
      </c>
      <c r="C123" s="14"/>
      <c r="D123" s="13" t="s">
        <v>309</v>
      </c>
      <c r="E123" s="21">
        <v>1</v>
      </c>
      <c r="F123" s="21">
        <v>240000</v>
      </c>
      <c r="G123" s="21">
        <v>240000</v>
      </c>
    </row>
    <row r="124" ht="25" customHeight="1">
      <c r="A124" s="22" t="s">
        <v>476</v>
      </c>
      <c r="B124" s="22"/>
      <c r="C124" s="22"/>
      <c r="D124" s="22"/>
      <c r="E124" s="23">
        <f>SUBTOTAL(9,E123:E123)</f>
      </c>
      <c r="F124" s="23" t="s">
        <v>253</v>
      </c>
      <c r="G124" s="23">
        <f>SUBTOTAL(9,G123:G123)</f>
      </c>
    </row>
    <row r="125" ht="40" customHeight="1">
      <c r="A125" s="13" t="s">
        <v>515</v>
      </c>
      <c r="B125" s="14" t="s">
        <v>516</v>
      </c>
      <c r="C125" s="14"/>
      <c r="D125" s="13" t="s">
        <v>309</v>
      </c>
      <c r="E125" s="21">
        <v>1</v>
      </c>
      <c r="F125" s="21">
        <v>50000</v>
      </c>
      <c r="G125" s="21">
        <v>50000</v>
      </c>
    </row>
    <row r="126" ht="25" customHeight="1">
      <c r="A126" s="22" t="s">
        <v>476</v>
      </c>
      <c r="B126" s="22"/>
      <c r="C126" s="22"/>
      <c r="D126" s="22"/>
      <c r="E126" s="23">
        <f>SUBTOTAL(9,E125:E125)</f>
      </c>
      <c r="F126" s="23" t="s">
        <v>253</v>
      </c>
      <c r="G126" s="23">
        <f>SUBTOTAL(9,G125:G125)</f>
      </c>
    </row>
    <row r="127" ht="40" customHeight="1">
      <c r="A127" s="13" t="s">
        <v>517</v>
      </c>
      <c r="B127" s="14" t="s">
        <v>518</v>
      </c>
      <c r="C127" s="14"/>
      <c r="D127" s="13" t="s">
        <v>482</v>
      </c>
      <c r="E127" s="21">
        <v>1</v>
      </c>
      <c r="F127" s="21">
        <v>9600</v>
      </c>
      <c r="G127" s="21">
        <v>9600</v>
      </c>
    </row>
    <row r="128" ht="25" customHeight="1">
      <c r="A128" s="22" t="s">
        <v>476</v>
      </c>
      <c r="B128" s="22"/>
      <c r="C128" s="22"/>
      <c r="D128" s="22"/>
      <c r="E128" s="23">
        <f>SUBTOTAL(9,E127:E127)</f>
      </c>
      <c r="F128" s="23" t="s">
        <v>253</v>
      </c>
      <c r="G128" s="23">
        <f>SUBTOTAL(9,G127:G127)</f>
      </c>
    </row>
    <row r="129" ht="40" customHeight="1">
      <c r="A129" s="13" t="s">
        <v>519</v>
      </c>
      <c r="B129" s="14" t="s">
        <v>520</v>
      </c>
      <c r="C129" s="14"/>
      <c r="D129" s="13" t="s">
        <v>482</v>
      </c>
      <c r="E129" s="21">
        <v>1</v>
      </c>
      <c r="F129" s="21">
        <v>22800</v>
      </c>
      <c r="G129" s="21">
        <v>22800</v>
      </c>
    </row>
    <row r="130" ht="25" customHeight="1">
      <c r="A130" s="22" t="s">
        <v>476</v>
      </c>
      <c r="B130" s="22"/>
      <c r="C130" s="22"/>
      <c r="D130" s="22"/>
      <c r="E130" s="23">
        <f>SUBTOTAL(9,E129:E129)</f>
      </c>
      <c r="F130" s="23" t="s">
        <v>253</v>
      </c>
      <c r="G130" s="23">
        <f>SUBTOTAL(9,G129:G129)</f>
      </c>
    </row>
    <row r="131" ht="40" customHeight="1">
      <c r="A131" s="13" t="s">
        <v>521</v>
      </c>
      <c r="B131" s="14" t="s">
        <v>522</v>
      </c>
      <c r="C131" s="14"/>
      <c r="D131" s="13" t="s">
        <v>309</v>
      </c>
      <c r="E131" s="21">
        <v>1</v>
      </c>
      <c r="F131" s="21">
        <v>8000</v>
      </c>
      <c r="G131" s="21">
        <v>8000</v>
      </c>
    </row>
    <row r="132" ht="25" customHeight="1">
      <c r="A132" s="22" t="s">
        <v>476</v>
      </c>
      <c r="B132" s="22"/>
      <c r="C132" s="22"/>
      <c r="D132" s="22"/>
      <c r="E132" s="23">
        <f>SUBTOTAL(9,E131:E131)</f>
      </c>
      <c r="F132" s="23" t="s">
        <v>253</v>
      </c>
      <c r="G132" s="23">
        <f>SUBTOTAL(9,G131:G131)</f>
      </c>
    </row>
    <row r="133" ht="40" customHeight="1">
      <c r="A133" s="13" t="s">
        <v>523</v>
      </c>
      <c r="B133" s="14" t="s">
        <v>524</v>
      </c>
      <c r="C133" s="14"/>
      <c r="D133" s="13" t="s">
        <v>309</v>
      </c>
      <c r="E133" s="21">
        <v>1</v>
      </c>
      <c r="F133" s="21">
        <v>60000</v>
      </c>
      <c r="G133" s="21">
        <v>60000</v>
      </c>
    </row>
    <row r="134" ht="25" customHeight="1">
      <c r="A134" s="22" t="s">
        <v>476</v>
      </c>
      <c r="B134" s="22"/>
      <c r="C134" s="22"/>
      <c r="D134" s="22"/>
      <c r="E134" s="23">
        <f>SUBTOTAL(9,E133:E133)</f>
      </c>
      <c r="F134" s="23" t="s">
        <v>253</v>
      </c>
      <c r="G134" s="23">
        <f>SUBTOTAL(9,G133:G133)</f>
      </c>
    </row>
    <row r="135" ht="40" customHeight="1">
      <c r="A135" s="13" t="s">
        <v>525</v>
      </c>
      <c r="B135" s="14" t="s">
        <v>526</v>
      </c>
      <c r="C135" s="14"/>
      <c r="D135" s="13" t="s">
        <v>309</v>
      </c>
      <c r="E135" s="21">
        <v>1</v>
      </c>
      <c r="F135" s="21">
        <v>150000</v>
      </c>
      <c r="G135" s="21">
        <v>150000</v>
      </c>
    </row>
    <row r="136" ht="25" customHeight="1">
      <c r="A136" s="22" t="s">
        <v>476</v>
      </c>
      <c r="B136" s="22"/>
      <c r="C136" s="22"/>
      <c r="D136" s="22"/>
      <c r="E136" s="23">
        <f>SUBTOTAL(9,E135:E135)</f>
      </c>
      <c r="F136" s="23" t="s">
        <v>253</v>
      </c>
      <c r="G136" s="23">
        <f>SUBTOTAL(9,G135:G135)</f>
      </c>
    </row>
    <row r="137" ht="40" customHeight="1">
      <c r="A137" s="13" t="s">
        <v>527</v>
      </c>
      <c r="B137" s="14" t="s">
        <v>528</v>
      </c>
      <c r="C137" s="14"/>
      <c r="D137" s="13" t="s">
        <v>309</v>
      </c>
      <c r="E137" s="21">
        <v>1</v>
      </c>
      <c r="F137" s="21">
        <v>22500</v>
      </c>
      <c r="G137" s="21">
        <v>22500</v>
      </c>
    </row>
    <row r="138" ht="25" customHeight="1">
      <c r="A138" s="22" t="s">
        <v>476</v>
      </c>
      <c r="B138" s="22"/>
      <c r="C138" s="22"/>
      <c r="D138" s="22"/>
      <c r="E138" s="23">
        <f>SUBTOTAL(9,E137:E137)</f>
      </c>
      <c r="F138" s="23" t="s">
        <v>253</v>
      </c>
      <c r="G138" s="23">
        <f>SUBTOTAL(9,G137:G137)</f>
      </c>
    </row>
    <row r="139" ht="20" customHeight="1">
      <c r="A139" s="13" t="s">
        <v>529</v>
      </c>
      <c r="B139" s="14" t="s">
        <v>530</v>
      </c>
      <c r="C139" s="14"/>
      <c r="D139" s="13" t="s">
        <v>309</v>
      </c>
      <c r="E139" s="21">
        <v>1</v>
      </c>
      <c r="F139" s="21">
        <v>182090.15</v>
      </c>
      <c r="G139" s="21">
        <v>182090.15</v>
      </c>
    </row>
    <row r="140" ht="25" customHeight="1">
      <c r="A140" s="22" t="s">
        <v>476</v>
      </c>
      <c r="B140" s="22"/>
      <c r="C140" s="22"/>
      <c r="D140" s="22"/>
      <c r="E140" s="23">
        <f>SUBTOTAL(9,E139:E139)</f>
      </c>
      <c r="F140" s="23" t="s">
        <v>253</v>
      </c>
      <c r="G140" s="23">
        <f>SUBTOTAL(9,G139:G139)</f>
      </c>
    </row>
    <row r="141" ht="20" customHeight="1">
      <c r="A141" s="13" t="s">
        <v>531</v>
      </c>
      <c r="B141" s="14" t="s">
        <v>532</v>
      </c>
      <c r="C141" s="14"/>
      <c r="D141" s="13" t="s">
        <v>482</v>
      </c>
      <c r="E141" s="21">
        <v>1</v>
      </c>
      <c r="F141" s="21">
        <v>520078.75</v>
      </c>
      <c r="G141" s="21">
        <v>520078.75</v>
      </c>
    </row>
    <row r="142" ht="25" customHeight="1">
      <c r="A142" s="22" t="s">
        <v>476</v>
      </c>
      <c r="B142" s="22"/>
      <c r="C142" s="22"/>
      <c r="D142" s="22"/>
      <c r="E142" s="23">
        <f>SUBTOTAL(9,E141:E141)</f>
      </c>
      <c r="F142" s="23" t="s">
        <v>253</v>
      </c>
      <c r="G142" s="23">
        <f>SUBTOTAL(9,G141:G141)</f>
      </c>
    </row>
    <row r="143" ht="60" customHeight="1">
      <c r="A143" s="13" t="s">
        <v>533</v>
      </c>
      <c r="B143" s="14" t="s">
        <v>534</v>
      </c>
      <c r="C143" s="14"/>
      <c r="D143" s="13" t="s">
        <v>309</v>
      </c>
      <c r="E143" s="21">
        <v>1</v>
      </c>
      <c r="F143" s="21">
        <v>783913.44</v>
      </c>
      <c r="G143" s="21">
        <v>783913.44</v>
      </c>
    </row>
    <row r="144" ht="25" customHeight="1">
      <c r="A144" s="22" t="s">
        <v>476</v>
      </c>
      <c r="B144" s="22"/>
      <c r="C144" s="22"/>
      <c r="D144" s="22"/>
      <c r="E144" s="23">
        <f>SUBTOTAL(9,E143:E143)</f>
      </c>
      <c r="F144" s="23" t="s">
        <v>253</v>
      </c>
      <c r="G144" s="23">
        <f>SUBTOTAL(9,G143:G143)</f>
      </c>
    </row>
    <row r="145" ht="40" customHeight="1">
      <c r="A145" s="13" t="s">
        <v>535</v>
      </c>
      <c r="B145" s="14" t="s">
        <v>536</v>
      </c>
      <c r="C145" s="14"/>
      <c r="D145" s="13" t="s">
        <v>309</v>
      </c>
      <c r="E145" s="21">
        <v>2</v>
      </c>
      <c r="F145" s="21">
        <v>42000</v>
      </c>
      <c r="G145" s="21">
        <v>84000</v>
      </c>
    </row>
    <row r="146" ht="25" customHeight="1">
      <c r="A146" s="22" t="s">
        <v>476</v>
      </c>
      <c r="B146" s="22"/>
      <c r="C146" s="22"/>
      <c r="D146" s="22"/>
      <c r="E146" s="23">
        <f>SUBTOTAL(9,E145:E145)</f>
      </c>
      <c r="F146" s="23" t="s">
        <v>253</v>
      </c>
      <c r="G146" s="23">
        <f>SUBTOTAL(9,G145:G145)</f>
      </c>
    </row>
    <row r="147" ht="25" customHeight="1">
      <c r="A147" s="22" t="s">
        <v>477</v>
      </c>
      <c r="B147" s="22"/>
      <c r="C147" s="22"/>
      <c r="D147" s="22"/>
      <c r="E147" s="22"/>
      <c r="F147" s="22"/>
      <c r="G147" s="23">
        <f>SUBTOTAL(9,G113:G146)</f>
      </c>
    </row>
    <row r="148" ht="25" customHeight="1">
</row>
    <row r="149" ht="20" customHeight="1">
      <c r="A149" s="34" t="s">
        <v>344</v>
      </c>
      <c r="B149" s="34"/>
      <c r="C149" s="24" t="s">
        <v>204</v>
      </c>
      <c r="D149" s="24"/>
      <c r="E149" s="24"/>
      <c r="F149" s="24"/>
      <c r="G149" s="24"/>
    </row>
    <row r="150" ht="20" customHeight="1">
      <c r="A150" s="34" t="s">
        <v>345</v>
      </c>
      <c r="B150" s="34"/>
      <c r="C150" s="24" t="s">
        <v>346</v>
      </c>
      <c r="D150" s="24"/>
      <c r="E150" s="24"/>
      <c r="F150" s="24"/>
      <c r="G150" s="24"/>
    </row>
    <row r="151" ht="25" customHeight="1">
      <c r="A151" s="34" t="s">
        <v>347</v>
      </c>
      <c r="B151" s="34"/>
      <c r="C151" s="24" t="s">
        <v>309</v>
      </c>
      <c r="D151" s="24"/>
      <c r="E151" s="24"/>
      <c r="F151" s="24"/>
      <c r="G151" s="24"/>
    </row>
    <row r="152" ht="15" customHeight="1">
</row>
    <row r="153" ht="25" customHeight="1">
      <c r="A153" s="6" t="s">
        <v>537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3" t="s">
        <v>241</v>
      </c>
      <c r="B155" s="13" t="s">
        <v>435</v>
      </c>
      <c r="C155" s="13"/>
      <c r="D155" s="13" t="s">
        <v>470</v>
      </c>
      <c r="E155" s="13" t="s">
        <v>471</v>
      </c>
      <c r="F155" s="13" t="s">
        <v>472</v>
      </c>
      <c r="G155" s="13" t="s">
        <v>473</v>
      </c>
    </row>
    <row r="156" ht="15" customHeight="1">
      <c r="A156" s="13">
        <v>1</v>
      </c>
      <c r="B156" s="13">
        <v>2</v>
      </c>
      <c r="C156" s="13"/>
      <c r="D156" s="13">
        <v>3</v>
      </c>
      <c r="E156" s="13">
        <v>4</v>
      </c>
      <c r="F156" s="13">
        <v>5</v>
      </c>
      <c r="G156" s="13">
        <v>6</v>
      </c>
    </row>
    <row r="157" ht="20" customHeight="1">
      <c r="A157" s="13" t="s">
        <v>414</v>
      </c>
      <c r="B157" s="14" t="s">
        <v>538</v>
      </c>
      <c r="C157" s="14"/>
      <c r="D157" s="13" t="s">
        <v>309</v>
      </c>
      <c r="E157" s="21">
        <v>1</v>
      </c>
      <c r="F157" s="21">
        <v>18000</v>
      </c>
      <c r="G157" s="21">
        <v>18000</v>
      </c>
    </row>
    <row r="158" ht="25" customHeight="1">
      <c r="A158" s="22" t="s">
        <v>476</v>
      </c>
      <c r="B158" s="22"/>
      <c r="C158" s="22"/>
      <c r="D158" s="22"/>
      <c r="E158" s="23">
        <f>SUBTOTAL(9,E157:E157)</f>
      </c>
      <c r="F158" s="23" t="s">
        <v>253</v>
      </c>
      <c r="G158" s="23">
        <f>SUBTOTAL(9,G157:G157)</f>
      </c>
    </row>
    <row r="159" ht="25" customHeight="1">
      <c r="A159" s="22" t="s">
        <v>477</v>
      </c>
      <c r="B159" s="22"/>
      <c r="C159" s="22"/>
      <c r="D159" s="22"/>
      <c r="E159" s="22"/>
      <c r="F159" s="22"/>
      <c r="G159" s="23">
        <f>SUBTOTAL(9,G157:G158)</f>
      </c>
    </row>
    <row r="160" ht="25" customHeight="1">
</row>
    <row r="161" ht="20" customHeight="1">
      <c r="A161" s="34" t="s">
        <v>344</v>
      </c>
      <c r="B161" s="34"/>
      <c r="C161" s="24" t="s">
        <v>204</v>
      </c>
      <c r="D161" s="24"/>
      <c r="E161" s="24"/>
      <c r="F161" s="24"/>
      <c r="G161" s="24"/>
    </row>
    <row r="162" ht="20" customHeight="1">
      <c r="A162" s="34" t="s">
        <v>345</v>
      </c>
      <c r="B162" s="34"/>
      <c r="C162" s="24" t="s">
        <v>346</v>
      </c>
      <c r="D162" s="24"/>
      <c r="E162" s="24"/>
      <c r="F162" s="24"/>
      <c r="G162" s="24"/>
    </row>
    <row r="163" ht="25" customHeight="1">
      <c r="A163" s="34" t="s">
        <v>347</v>
      </c>
      <c r="B163" s="34"/>
      <c r="C163" s="24" t="s">
        <v>309</v>
      </c>
      <c r="D163" s="24"/>
      <c r="E163" s="24"/>
      <c r="F163" s="24"/>
      <c r="G163" s="24"/>
    </row>
    <row r="164" ht="15" customHeight="1">
</row>
    <row r="165" ht="25" customHeight="1">
      <c r="A165" s="6" t="s">
        <v>469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3" t="s">
        <v>241</v>
      </c>
      <c r="B167" s="13" t="s">
        <v>435</v>
      </c>
      <c r="C167" s="13"/>
      <c r="D167" s="13" t="s">
        <v>470</v>
      </c>
      <c r="E167" s="13" t="s">
        <v>471</v>
      </c>
      <c r="F167" s="13" t="s">
        <v>472</v>
      </c>
      <c r="G167" s="13" t="s">
        <v>473</v>
      </c>
    </row>
    <row r="168" ht="15" customHeight="1">
      <c r="A168" s="13">
        <v>1</v>
      </c>
      <c r="B168" s="13">
        <v>2</v>
      </c>
      <c r="C168" s="13"/>
      <c r="D168" s="13">
        <v>3</v>
      </c>
      <c r="E168" s="13">
        <v>4</v>
      </c>
      <c r="F168" s="13">
        <v>5</v>
      </c>
      <c r="G168" s="13">
        <v>6</v>
      </c>
    </row>
    <row r="169" ht="40" customHeight="1">
      <c r="A169" s="13" t="s">
        <v>427</v>
      </c>
      <c r="B169" s="14" t="s">
        <v>539</v>
      </c>
      <c r="C169" s="14"/>
      <c r="D169" s="13" t="s">
        <v>309</v>
      </c>
      <c r="E169" s="21">
        <v>1</v>
      </c>
      <c r="F169" s="21">
        <v>380000</v>
      </c>
      <c r="G169" s="21">
        <v>380000</v>
      </c>
    </row>
    <row r="170" ht="25" customHeight="1">
      <c r="A170" s="22" t="s">
        <v>476</v>
      </c>
      <c r="B170" s="22"/>
      <c r="C170" s="22"/>
      <c r="D170" s="22"/>
      <c r="E170" s="23">
        <f>SUBTOTAL(9,E169:E169)</f>
      </c>
      <c r="F170" s="23" t="s">
        <v>253</v>
      </c>
      <c r="G170" s="23">
        <f>SUBTOTAL(9,G169:G169)</f>
      </c>
    </row>
    <row r="171" ht="25" customHeight="1">
      <c r="A171" s="22" t="s">
        <v>477</v>
      </c>
      <c r="B171" s="22"/>
      <c r="C171" s="22"/>
      <c r="D171" s="22"/>
      <c r="E171" s="22"/>
      <c r="F171" s="22"/>
      <c r="G171" s="23">
        <f>SUBTOTAL(9,G169:G170)</f>
      </c>
    </row>
    <row r="172" ht="25" customHeight="1">
</row>
    <row r="173" ht="20" customHeight="1">
      <c r="A173" s="34" t="s">
        <v>344</v>
      </c>
      <c r="B173" s="34"/>
      <c r="C173" s="24" t="s">
        <v>204</v>
      </c>
      <c r="D173" s="24"/>
      <c r="E173" s="24"/>
      <c r="F173" s="24"/>
      <c r="G173" s="24"/>
    </row>
    <row r="174" ht="20" customHeight="1">
      <c r="A174" s="34" t="s">
        <v>345</v>
      </c>
      <c r="B174" s="34"/>
      <c r="C174" s="24" t="s">
        <v>346</v>
      </c>
      <c r="D174" s="24"/>
      <c r="E174" s="24"/>
      <c r="F174" s="24"/>
      <c r="G174" s="24"/>
    </row>
    <row r="175" ht="25" customHeight="1">
      <c r="A175" s="34" t="s">
        <v>347</v>
      </c>
      <c r="B175" s="34"/>
      <c r="C175" s="24" t="s">
        <v>309</v>
      </c>
      <c r="D175" s="24"/>
      <c r="E175" s="24"/>
      <c r="F175" s="24"/>
      <c r="G175" s="24"/>
    </row>
    <row r="176" ht="15" customHeight="1">
</row>
    <row r="177" ht="25" customHeight="1">
      <c r="A177" s="6" t="s">
        <v>540</v>
      </c>
      <c r="B177" s="6"/>
      <c r="C177" s="6"/>
      <c r="D177" s="6"/>
      <c r="E177" s="6"/>
      <c r="F177" s="6"/>
      <c r="G177" s="6"/>
    </row>
    <row r="178" ht="15" customHeight="1">
</row>
    <row r="179" ht="50" customHeight="1">
      <c r="A179" s="13" t="s">
        <v>241</v>
      </c>
      <c r="B179" s="13" t="s">
        <v>435</v>
      </c>
      <c r="C179" s="13"/>
      <c r="D179" s="13" t="s">
        <v>470</v>
      </c>
      <c r="E179" s="13" t="s">
        <v>471</v>
      </c>
      <c r="F179" s="13" t="s">
        <v>472</v>
      </c>
      <c r="G179" s="13" t="s">
        <v>473</v>
      </c>
    </row>
    <row r="180" ht="15" customHeight="1">
      <c r="A180" s="13">
        <v>1</v>
      </c>
      <c r="B180" s="13">
        <v>2</v>
      </c>
      <c r="C180" s="13"/>
      <c r="D180" s="13">
        <v>3</v>
      </c>
      <c r="E180" s="13">
        <v>4</v>
      </c>
      <c r="F180" s="13">
        <v>5</v>
      </c>
      <c r="G180" s="13">
        <v>6</v>
      </c>
    </row>
    <row r="181" ht="40" customHeight="1">
      <c r="A181" s="13" t="s">
        <v>541</v>
      </c>
      <c r="B181" s="14" t="s">
        <v>542</v>
      </c>
      <c r="C181" s="14"/>
      <c r="D181" s="13" t="s">
        <v>482</v>
      </c>
      <c r="E181" s="21">
        <v>1</v>
      </c>
      <c r="F181" s="21">
        <v>90000</v>
      </c>
      <c r="G181" s="21">
        <v>90000</v>
      </c>
    </row>
    <row r="182" ht="25" customHeight="1">
      <c r="A182" s="22" t="s">
        <v>476</v>
      </c>
      <c r="B182" s="22"/>
      <c r="C182" s="22"/>
      <c r="D182" s="22"/>
      <c r="E182" s="23">
        <f>SUBTOTAL(9,E181:E181)</f>
      </c>
      <c r="F182" s="23" t="s">
        <v>253</v>
      </c>
      <c r="G182" s="23">
        <f>SUBTOTAL(9,G181:G181)</f>
      </c>
    </row>
    <row r="183" ht="25" customHeight="1">
      <c r="A183" s="22" t="s">
        <v>477</v>
      </c>
      <c r="B183" s="22"/>
      <c r="C183" s="22"/>
      <c r="D183" s="22"/>
      <c r="E183" s="22"/>
      <c r="F183" s="22"/>
      <c r="G183" s="23">
        <f>SUBTOTAL(9,G181:G182)</f>
      </c>
    </row>
    <row r="184" ht="25" customHeight="1">
</row>
    <row r="185" ht="20" customHeight="1">
      <c r="A185" s="34" t="s">
        <v>344</v>
      </c>
      <c r="B185" s="34"/>
      <c r="C185" s="24" t="s">
        <v>204</v>
      </c>
      <c r="D185" s="24"/>
      <c r="E185" s="24"/>
      <c r="F185" s="24"/>
      <c r="G185" s="24"/>
    </row>
    <row r="186" ht="20" customHeight="1">
      <c r="A186" s="34" t="s">
        <v>345</v>
      </c>
      <c r="B186" s="34"/>
      <c r="C186" s="24" t="s">
        <v>346</v>
      </c>
      <c r="D186" s="24"/>
      <c r="E186" s="24"/>
      <c r="F186" s="24"/>
      <c r="G186" s="24"/>
    </row>
    <row r="187" ht="25" customHeight="1">
      <c r="A187" s="34" t="s">
        <v>347</v>
      </c>
      <c r="B187" s="34"/>
      <c r="C187" s="24" t="s">
        <v>309</v>
      </c>
      <c r="D187" s="24"/>
      <c r="E187" s="24"/>
      <c r="F187" s="24"/>
      <c r="G187" s="24"/>
    </row>
    <row r="188" ht="15" customHeight="1">
</row>
    <row r="189" ht="25" customHeight="1">
      <c r="A189" s="6" t="s">
        <v>478</v>
      </c>
      <c r="B189" s="6"/>
      <c r="C189" s="6"/>
      <c r="D189" s="6"/>
      <c r="E189" s="6"/>
      <c r="F189" s="6"/>
      <c r="G189" s="6"/>
    </row>
    <row r="190" ht="15" customHeight="1">
</row>
    <row r="191" ht="50" customHeight="1">
      <c r="A191" s="13" t="s">
        <v>241</v>
      </c>
      <c r="B191" s="13" t="s">
        <v>435</v>
      </c>
      <c r="C191" s="13"/>
      <c r="D191" s="13" t="s">
        <v>470</v>
      </c>
      <c r="E191" s="13" t="s">
        <v>471</v>
      </c>
      <c r="F191" s="13" t="s">
        <v>472</v>
      </c>
      <c r="G191" s="13" t="s">
        <v>473</v>
      </c>
    </row>
    <row r="192" ht="15" customHeight="1">
      <c r="A192" s="13">
        <v>1</v>
      </c>
      <c r="B192" s="13">
        <v>2</v>
      </c>
      <c r="C192" s="13"/>
      <c r="D192" s="13">
        <v>3</v>
      </c>
      <c r="E192" s="13">
        <v>4</v>
      </c>
      <c r="F192" s="13">
        <v>5</v>
      </c>
      <c r="G192" s="13">
        <v>6</v>
      </c>
    </row>
    <row r="193" ht="40" customHeight="1">
      <c r="A193" s="13" t="s">
        <v>543</v>
      </c>
      <c r="B193" s="14" t="s">
        <v>544</v>
      </c>
      <c r="C193" s="14"/>
      <c r="D193" s="13" t="s">
        <v>309</v>
      </c>
      <c r="E193" s="21">
        <v>1</v>
      </c>
      <c r="F193" s="21">
        <v>2291.9</v>
      </c>
      <c r="G193" s="21">
        <v>2291.9</v>
      </c>
    </row>
    <row r="194" ht="40" customHeight="1">
      <c r="A194" s="13" t="s">
        <v>543</v>
      </c>
      <c r="B194" s="14" t="s">
        <v>545</v>
      </c>
      <c r="C194" s="14"/>
      <c r="D194" s="13" t="s">
        <v>309</v>
      </c>
      <c r="E194" s="21">
        <v>1</v>
      </c>
      <c r="F194" s="21">
        <v>10000</v>
      </c>
      <c r="G194" s="21">
        <v>10000</v>
      </c>
    </row>
    <row r="195" ht="40" customHeight="1">
      <c r="A195" s="13" t="s">
        <v>543</v>
      </c>
      <c r="B195" s="14" t="s">
        <v>546</v>
      </c>
      <c r="C195" s="14"/>
      <c r="D195" s="13" t="s">
        <v>309</v>
      </c>
      <c r="E195" s="21">
        <v>1</v>
      </c>
      <c r="F195" s="21">
        <v>25000</v>
      </c>
      <c r="G195" s="21">
        <v>25000</v>
      </c>
    </row>
    <row r="196" ht="40" customHeight="1">
      <c r="A196" s="13" t="s">
        <v>543</v>
      </c>
      <c r="B196" s="14" t="s">
        <v>547</v>
      </c>
      <c r="C196" s="14"/>
      <c r="D196" s="13" t="s">
        <v>309</v>
      </c>
      <c r="E196" s="21">
        <v>1</v>
      </c>
      <c r="F196" s="21">
        <v>2291.9</v>
      </c>
      <c r="G196" s="21">
        <v>2291.9</v>
      </c>
    </row>
    <row r="197" ht="40" customHeight="1">
      <c r="A197" s="13" t="s">
        <v>543</v>
      </c>
      <c r="B197" s="14" t="s">
        <v>548</v>
      </c>
      <c r="C197" s="14"/>
      <c r="D197" s="13" t="s">
        <v>309</v>
      </c>
      <c r="E197" s="21">
        <v>1</v>
      </c>
      <c r="F197" s="21">
        <v>15000</v>
      </c>
      <c r="G197" s="21">
        <v>15000</v>
      </c>
    </row>
    <row r="198" ht="40" customHeight="1">
      <c r="A198" s="13" t="s">
        <v>543</v>
      </c>
      <c r="B198" s="14" t="s">
        <v>547</v>
      </c>
      <c r="C198" s="14"/>
      <c r="D198" s="13" t="s">
        <v>309</v>
      </c>
      <c r="E198" s="21">
        <v>1</v>
      </c>
      <c r="F198" s="21">
        <v>16127.72</v>
      </c>
      <c r="G198" s="21">
        <v>16127.72</v>
      </c>
    </row>
    <row r="199" ht="25" customHeight="1">
      <c r="A199" s="22" t="s">
        <v>476</v>
      </c>
      <c r="B199" s="22"/>
      <c r="C199" s="22"/>
      <c r="D199" s="22"/>
      <c r="E199" s="23">
        <f>SUBTOTAL(9,E193:E198)</f>
      </c>
      <c r="F199" s="23" t="s">
        <v>253</v>
      </c>
      <c r="G199" s="23">
        <f>SUBTOTAL(9,G193:G198)</f>
      </c>
    </row>
    <row r="200" ht="25" customHeight="1">
      <c r="A200" s="22" t="s">
        <v>477</v>
      </c>
      <c r="B200" s="22"/>
      <c r="C200" s="22"/>
      <c r="D200" s="22"/>
      <c r="E200" s="22"/>
      <c r="F200" s="22"/>
      <c r="G200" s="23">
        <f>SUBTOTAL(9,G193:G199)</f>
      </c>
    </row>
    <row r="201" ht="25" customHeight="1">
</row>
    <row r="202" ht="20" customHeight="1">
      <c r="A202" s="34" t="s">
        <v>344</v>
      </c>
      <c r="B202" s="34"/>
      <c r="C202" s="24" t="s">
        <v>204</v>
      </c>
      <c r="D202" s="24"/>
      <c r="E202" s="24"/>
      <c r="F202" s="24"/>
      <c r="G202" s="24"/>
    </row>
    <row r="203" ht="20" customHeight="1">
      <c r="A203" s="34" t="s">
        <v>345</v>
      </c>
      <c r="B203" s="34"/>
      <c r="C203" s="24" t="s">
        <v>346</v>
      </c>
      <c r="D203" s="24"/>
      <c r="E203" s="24"/>
      <c r="F203" s="24"/>
      <c r="G203" s="24"/>
    </row>
    <row r="204" ht="25" customHeight="1">
      <c r="A204" s="34" t="s">
        <v>347</v>
      </c>
      <c r="B204" s="34"/>
      <c r="C204" s="24" t="s">
        <v>309</v>
      </c>
      <c r="D204" s="24"/>
      <c r="E204" s="24"/>
      <c r="F204" s="24"/>
      <c r="G204" s="24"/>
    </row>
    <row r="205" ht="15" customHeight="1">
</row>
    <row r="206" ht="25" customHeight="1">
      <c r="A206" s="6" t="s">
        <v>549</v>
      </c>
      <c r="B206" s="6"/>
      <c r="C206" s="6"/>
      <c r="D206" s="6"/>
      <c r="E206" s="6"/>
      <c r="F206" s="6"/>
      <c r="G206" s="6"/>
    </row>
    <row r="207" ht="15" customHeight="1">
</row>
    <row r="208" ht="50" customHeight="1">
      <c r="A208" s="13" t="s">
        <v>241</v>
      </c>
      <c r="B208" s="13" t="s">
        <v>435</v>
      </c>
      <c r="C208" s="13"/>
      <c r="D208" s="13" t="s">
        <v>470</v>
      </c>
      <c r="E208" s="13" t="s">
        <v>471</v>
      </c>
      <c r="F208" s="13" t="s">
        <v>472</v>
      </c>
      <c r="G208" s="13" t="s">
        <v>473</v>
      </c>
    </row>
    <row r="209" ht="15" customHeight="1">
      <c r="A209" s="13">
        <v>1</v>
      </c>
      <c r="B209" s="13">
        <v>2</v>
      </c>
      <c r="C209" s="13"/>
      <c r="D209" s="13">
        <v>3</v>
      </c>
      <c r="E209" s="13">
        <v>4</v>
      </c>
      <c r="F209" s="13">
        <v>5</v>
      </c>
      <c r="G209" s="13">
        <v>6</v>
      </c>
    </row>
    <row r="210" ht="60" customHeight="1">
      <c r="A210" s="13" t="s">
        <v>550</v>
      </c>
      <c r="B210" s="14" t="s">
        <v>551</v>
      </c>
      <c r="C210" s="14"/>
      <c r="D210" s="13" t="s">
        <v>309</v>
      </c>
      <c r="E210" s="21">
        <v>1</v>
      </c>
      <c r="F210" s="21">
        <v>10000</v>
      </c>
      <c r="G210" s="21">
        <v>10000</v>
      </c>
    </row>
    <row r="211" ht="60" customHeight="1">
      <c r="A211" s="13" t="s">
        <v>550</v>
      </c>
      <c r="B211" s="14" t="s">
        <v>552</v>
      </c>
      <c r="C211" s="14"/>
      <c r="D211" s="13" t="s">
        <v>309</v>
      </c>
      <c r="E211" s="21">
        <v>1</v>
      </c>
      <c r="F211" s="21">
        <v>15000</v>
      </c>
      <c r="G211" s="21">
        <v>15000</v>
      </c>
    </row>
    <row r="212" ht="60" customHeight="1">
      <c r="A212" s="13" t="s">
        <v>550</v>
      </c>
      <c r="B212" s="14" t="s">
        <v>553</v>
      </c>
      <c r="C212" s="14"/>
      <c r="D212" s="13" t="s">
        <v>309</v>
      </c>
      <c r="E212" s="21">
        <v>1</v>
      </c>
      <c r="F212" s="21">
        <v>24277.95</v>
      </c>
      <c r="G212" s="21">
        <v>24277.95</v>
      </c>
    </row>
    <row r="213" ht="80" customHeight="1">
      <c r="A213" s="13" t="s">
        <v>550</v>
      </c>
      <c r="B213" s="14" t="s">
        <v>554</v>
      </c>
      <c r="C213" s="14"/>
      <c r="D213" s="13" t="s">
        <v>309</v>
      </c>
      <c r="E213" s="21">
        <v>1</v>
      </c>
      <c r="F213" s="21">
        <v>19452.55</v>
      </c>
      <c r="G213" s="21">
        <v>19452.55</v>
      </c>
    </row>
    <row r="214" ht="60" customHeight="1">
      <c r="A214" s="13" t="s">
        <v>550</v>
      </c>
      <c r="B214" s="14" t="s">
        <v>555</v>
      </c>
      <c r="C214" s="14"/>
      <c r="D214" s="13" t="s">
        <v>309</v>
      </c>
      <c r="E214" s="21">
        <v>1</v>
      </c>
      <c r="F214" s="21">
        <v>15000</v>
      </c>
      <c r="G214" s="21">
        <v>15000</v>
      </c>
    </row>
    <row r="215" ht="25" customHeight="1">
      <c r="A215" s="22" t="s">
        <v>476</v>
      </c>
      <c r="B215" s="22"/>
      <c r="C215" s="22"/>
      <c r="D215" s="22"/>
      <c r="E215" s="23">
        <f>SUBTOTAL(9,E210:E214)</f>
      </c>
      <c r="F215" s="23" t="s">
        <v>253</v>
      </c>
      <c r="G215" s="23">
        <f>SUBTOTAL(9,G210:G214)</f>
      </c>
    </row>
    <row r="216" ht="25" customHeight="1">
      <c r="A216" s="22" t="s">
        <v>477</v>
      </c>
      <c r="B216" s="22"/>
      <c r="C216" s="22"/>
      <c r="D216" s="22"/>
      <c r="E216" s="22"/>
      <c r="F216" s="22"/>
      <c r="G216" s="23">
        <f>SUBTOTAL(9,G210:G215)</f>
      </c>
    </row>
    <row r="217" ht="25" customHeight="1">
</row>
    <row r="218" ht="20" customHeight="1">
      <c r="A218" s="34" t="s">
        <v>344</v>
      </c>
      <c r="B218" s="34"/>
      <c r="C218" s="24" t="s">
        <v>204</v>
      </c>
      <c r="D218" s="24"/>
      <c r="E218" s="24"/>
      <c r="F218" s="24"/>
      <c r="G218" s="24"/>
    </row>
    <row r="219" ht="20" customHeight="1">
      <c r="A219" s="34" t="s">
        <v>345</v>
      </c>
      <c r="B219" s="34"/>
      <c r="C219" s="24" t="s">
        <v>556</v>
      </c>
      <c r="D219" s="24"/>
      <c r="E219" s="24"/>
      <c r="F219" s="24"/>
      <c r="G219" s="24"/>
    </row>
    <row r="220" ht="25" customHeight="1">
      <c r="A220" s="34" t="s">
        <v>347</v>
      </c>
      <c r="B220" s="34"/>
      <c r="C220" s="24" t="s">
        <v>309</v>
      </c>
      <c r="D220" s="24"/>
      <c r="E220" s="24"/>
      <c r="F220" s="24"/>
      <c r="G220" s="24"/>
    </row>
    <row r="221" ht="15" customHeight="1">
</row>
    <row r="222" ht="25" customHeight="1">
      <c r="A222" s="6" t="s">
        <v>507</v>
      </c>
      <c r="B222" s="6"/>
      <c r="C222" s="6"/>
      <c r="D222" s="6"/>
      <c r="E222" s="6"/>
      <c r="F222" s="6"/>
      <c r="G222" s="6"/>
    </row>
    <row r="223" ht="15" customHeight="1">
</row>
    <row r="224" ht="50" customHeight="1">
      <c r="A224" s="13" t="s">
        <v>241</v>
      </c>
      <c r="B224" s="13" t="s">
        <v>435</v>
      </c>
      <c r="C224" s="13"/>
      <c r="D224" s="13" t="s">
        <v>470</v>
      </c>
      <c r="E224" s="13" t="s">
        <v>471</v>
      </c>
      <c r="F224" s="13" t="s">
        <v>472</v>
      </c>
      <c r="G224" s="13" t="s">
        <v>473</v>
      </c>
    </row>
    <row r="225" ht="15" customHeight="1">
      <c r="A225" s="13">
        <v>1</v>
      </c>
      <c r="B225" s="13">
        <v>2</v>
      </c>
      <c r="C225" s="13"/>
      <c r="D225" s="13">
        <v>3</v>
      </c>
      <c r="E225" s="13">
        <v>4</v>
      </c>
      <c r="F225" s="13">
        <v>5</v>
      </c>
      <c r="G225" s="13">
        <v>6</v>
      </c>
    </row>
    <row r="226" ht="40" customHeight="1">
      <c r="A226" s="13" t="s">
        <v>557</v>
      </c>
      <c r="B226" s="14" t="s">
        <v>558</v>
      </c>
      <c r="C226" s="14"/>
      <c r="D226" s="13" t="s">
        <v>309</v>
      </c>
      <c r="E226" s="21">
        <v>1</v>
      </c>
      <c r="F226" s="21">
        <v>469510</v>
      </c>
      <c r="G226" s="21">
        <v>469510</v>
      </c>
    </row>
    <row r="227" ht="25" customHeight="1">
      <c r="A227" s="22" t="s">
        <v>476</v>
      </c>
      <c r="B227" s="22"/>
      <c r="C227" s="22"/>
      <c r="D227" s="22"/>
      <c r="E227" s="23">
        <f>SUBTOTAL(9,E226:E226)</f>
      </c>
      <c r="F227" s="23" t="s">
        <v>253</v>
      </c>
      <c r="G227" s="23">
        <f>SUBTOTAL(9,G226:G226)</f>
      </c>
    </row>
    <row r="228" ht="20" customHeight="1">
      <c r="A228" s="13" t="s">
        <v>559</v>
      </c>
      <c r="B228" s="14" t="s">
        <v>560</v>
      </c>
      <c r="C228" s="14"/>
      <c r="D228" s="13" t="s">
        <v>309</v>
      </c>
      <c r="E228" s="21">
        <v>1</v>
      </c>
      <c r="F228" s="21">
        <v>105660</v>
      </c>
      <c r="G228" s="21">
        <v>105660</v>
      </c>
    </row>
    <row r="229" ht="25" customHeight="1">
      <c r="A229" s="22" t="s">
        <v>476</v>
      </c>
      <c r="B229" s="22"/>
      <c r="C229" s="22"/>
      <c r="D229" s="22"/>
      <c r="E229" s="23">
        <f>SUBTOTAL(9,E228:E228)</f>
      </c>
      <c r="F229" s="23" t="s">
        <v>253</v>
      </c>
      <c r="G229" s="23">
        <f>SUBTOTAL(9,G228:G228)</f>
      </c>
    </row>
    <row r="230" ht="25" customHeight="1">
      <c r="A230" s="22" t="s">
        <v>477</v>
      </c>
      <c r="B230" s="22"/>
      <c r="C230" s="22"/>
      <c r="D230" s="22"/>
      <c r="E230" s="22"/>
      <c r="F230" s="22"/>
      <c r="G230" s="23">
        <f>SUBTOTAL(9,G226:G229)</f>
      </c>
    </row>
    <row r="231" ht="25" customHeight="1">
</row>
    <row r="232" ht="20" customHeight="1">
      <c r="A232" s="34" t="s">
        <v>344</v>
      </c>
      <c r="B232" s="34"/>
      <c r="C232" s="24" t="s">
        <v>204</v>
      </c>
      <c r="D232" s="24"/>
      <c r="E232" s="24"/>
      <c r="F232" s="24"/>
      <c r="G232" s="24"/>
    </row>
    <row r="233" ht="20" customHeight="1">
      <c r="A233" s="34" t="s">
        <v>345</v>
      </c>
      <c r="B233" s="34"/>
      <c r="C233" s="24" t="s">
        <v>556</v>
      </c>
      <c r="D233" s="24"/>
      <c r="E233" s="24"/>
      <c r="F233" s="24"/>
      <c r="G233" s="24"/>
    </row>
    <row r="234" ht="25" customHeight="1">
      <c r="A234" s="34" t="s">
        <v>347</v>
      </c>
      <c r="B234" s="34"/>
      <c r="C234" s="24" t="s">
        <v>309</v>
      </c>
      <c r="D234" s="24"/>
      <c r="E234" s="24"/>
      <c r="F234" s="24"/>
      <c r="G234" s="24"/>
    </row>
    <row r="235" ht="15" customHeight="1">
</row>
    <row r="236" ht="25" customHeight="1">
      <c r="A236" s="6" t="s">
        <v>469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3" t="s">
        <v>241</v>
      </c>
      <c r="B238" s="13" t="s">
        <v>435</v>
      </c>
      <c r="C238" s="13"/>
      <c r="D238" s="13" t="s">
        <v>470</v>
      </c>
      <c r="E238" s="13" t="s">
        <v>471</v>
      </c>
      <c r="F238" s="13" t="s">
        <v>472</v>
      </c>
      <c r="G238" s="13" t="s">
        <v>473</v>
      </c>
    </row>
    <row r="239" ht="15" customHeight="1">
      <c r="A239" s="13">
        <v>1</v>
      </c>
      <c r="B239" s="13">
        <v>2</v>
      </c>
      <c r="C239" s="13"/>
      <c r="D239" s="13">
        <v>3</v>
      </c>
      <c r="E239" s="13">
        <v>4</v>
      </c>
      <c r="F239" s="13">
        <v>5</v>
      </c>
      <c r="G239" s="13">
        <v>6</v>
      </c>
    </row>
    <row r="240" ht="40" customHeight="1">
      <c r="A240" s="13" t="s">
        <v>561</v>
      </c>
      <c r="B240" s="14" t="s">
        <v>562</v>
      </c>
      <c r="C240" s="14"/>
      <c r="D240" s="13" t="s">
        <v>309</v>
      </c>
      <c r="E240" s="21">
        <v>1</v>
      </c>
      <c r="F240" s="21">
        <v>388000</v>
      </c>
      <c r="G240" s="21">
        <v>388000</v>
      </c>
    </row>
    <row r="241" ht="25" customHeight="1">
      <c r="A241" s="22" t="s">
        <v>476</v>
      </c>
      <c r="B241" s="22"/>
      <c r="C241" s="22"/>
      <c r="D241" s="22"/>
      <c r="E241" s="23">
        <f>SUBTOTAL(9,E240:E240)</f>
      </c>
      <c r="F241" s="23" t="s">
        <v>253</v>
      </c>
      <c r="G241" s="23">
        <f>SUBTOTAL(9,G240:G240)</f>
      </c>
    </row>
    <row r="242" ht="40" customHeight="1">
      <c r="A242" s="13" t="s">
        <v>563</v>
      </c>
      <c r="B242" s="14" t="s">
        <v>564</v>
      </c>
      <c r="C242" s="14"/>
      <c r="D242" s="13" t="s">
        <v>309</v>
      </c>
      <c r="E242" s="21">
        <v>1</v>
      </c>
      <c r="F242" s="21">
        <v>200000</v>
      </c>
      <c r="G242" s="21">
        <v>200000</v>
      </c>
    </row>
    <row r="243" ht="25" customHeight="1">
      <c r="A243" s="22" t="s">
        <v>476</v>
      </c>
      <c r="B243" s="22"/>
      <c r="C243" s="22"/>
      <c r="D243" s="22"/>
      <c r="E243" s="23">
        <f>SUBTOTAL(9,E242:E242)</f>
      </c>
      <c r="F243" s="23" t="s">
        <v>253</v>
      </c>
      <c r="G243" s="23">
        <f>SUBTOTAL(9,G242:G242)</f>
      </c>
    </row>
    <row r="244" ht="25" customHeight="1">
      <c r="A244" s="22" t="s">
        <v>477</v>
      </c>
      <c r="B244" s="22"/>
      <c r="C244" s="22"/>
      <c r="D244" s="22"/>
      <c r="E244" s="22"/>
      <c r="F244" s="22"/>
      <c r="G244" s="23">
        <f>SUBTOTAL(9,G240:G243)</f>
      </c>
    </row>
    <row r="245" ht="25" customHeight="1">
</row>
    <row r="246" ht="20" customHeight="1">
      <c r="A246" s="34" t="s">
        <v>344</v>
      </c>
      <c r="B246" s="34"/>
      <c r="C246" s="24" t="s">
        <v>214</v>
      </c>
      <c r="D246" s="24"/>
      <c r="E246" s="24"/>
      <c r="F246" s="24"/>
      <c r="G246" s="24"/>
    </row>
    <row r="247" ht="20" customHeight="1">
      <c r="A247" s="34" t="s">
        <v>345</v>
      </c>
      <c r="B247" s="34"/>
      <c r="C247" s="24" t="s">
        <v>346</v>
      </c>
      <c r="D247" s="24"/>
      <c r="E247" s="24"/>
      <c r="F247" s="24"/>
      <c r="G247" s="24"/>
    </row>
    <row r="248" ht="25" customHeight="1">
      <c r="A248" s="34" t="s">
        <v>347</v>
      </c>
      <c r="B248" s="34"/>
      <c r="C248" s="24" t="s">
        <v>309</v>
      </c>
      <c r="D248" s="24"/>
      <c r="E248" s="24"/>
      <c r="F248" s="24"/>
      <c r="G248" s="24"/>
    </row>
    <row r="249" ht="15" customHeight="1">
</row>
    <row r="250" ht="25" customHeight="1">
      <c r="A250" s="6" t="s">
        <v>484</v>
      </c>
      <c r="B250" s="6"/>
      <c r="C250" s="6"/>
      <c r="D250" s="6"/>
      <c r="E250" s="6"/>
      <c r="F250" s="6"/>
      <c r="G250" s="6"/>
    </row>
    <row r="251" ht="15" customHeight="1">
</row>
    <row r="252" ht="50" customHeight="1">
      <c r="A252" s="13" t="s">
        <v>241</v>
      </c>
      <c r="B252" s="13" t="s">
        <v>435</v>
      </c>
      <c r="C252" s="13"/>
      <c r="D252" s="13" t="s">
        <v>470</v>
      </c>
      <c r="E252" s="13" t="s">
        <v>471</v>
      </c>
      <c r="F252" s="13" t="s">
        <v>472</v>
      </c>
      <c r="G252" s="13" t="s">
        <v>473</v>
      </c>
    </row>
    <row r="253" ht="15" customHeight="1">
      <c r="A253" s="13">
        <v>1</v>
      </c>
      <c r="B253" s="13">
        <v>2</v>
      </c>
      <c r="C253" s="13"/>
      <c r="D253" s="13">
        <v>3</v>
      </c>
      <c r="E253" s="13">
        <v>4</v>
      </c>
      <c r="F253" s="13">
        <v>5</v>
      </c>
      <c r="G253" s="13">
        <v>6</v>
      </c>
    </row>
    <row r="254" ht="20" customHeight="1">
      <c r="A254" s="13" t="s">
        <v>363</v>
      </c>
      <c r="B254" s="14" t="s">
        <v>565</v>
      </c>
      <c r="C254" s="14"/>
      <c r="D254" s="13" t="s">
        <v>482</v>
      </c>
      <c r="E254" s="21">
        <v>1</v>
      </c>
      <c r="F254" s="21">
        <v>74616.8</v>
      </c>
      <c r="G254" s="21">
        <v>74616.8</v>
      </c>
    </row>
    <row r="255" ht="25" customHeight="1">
      <c r="A255" s="22" t="s">
        <v>476</v>
      </c>
      <c r="B255" s="22"/>
      <c r="C255" s="22"/>
      <c r="D255" s="22"/>
      <c r="E255" s="23">
        <f>SUBTOTAL(9,E254:E254)</f>
      </c>
      <c r="F255" s="23" t="s">
        <v>253</v>
      </c>
      <c r="G255" s="23">
        <f>SUBTOTAL(9,G254:G254)</f>
      </c>
    </row>
    <row r="256" ht="20" customHeight="1">
      <c r="A256" s="13" t="s">
        <v>379</v>
      </c>
      <c r="B256" s="14" t="s">
        <v>566</v>
      </c>
      <c r="C256" s="14"/>
      <c r="D256" s="13" t="s">
        <v>482</v>
      </c>
      <c r="E256" s="21">
        <v>1</v>
      </c>
      <c r="F256" s="21">
        <v>158576</v>
      </c>
      <c r="G256" s="21">
        <v>158576</v>
      </c>
    </row>
    <row r="257" ht="25" customHeight="1">
      <c r="A257" s="22" t="s">
        <v>476</v>
      </c>
      <c r="B257" s="22"/>
      <c r="C257" s="22"/>
      <c r="D257" s="22"/>
      <c r="E257" s="23">
        <f>SUBTOTAL(9,E256:E256)</f>
      </c>
      <c r="F257" s="23" t="s">
        <v>253</v>
      </c>
      <c r="G257" s="23">
        <f>SUBTOTAL(9,G256:G256)</f>
      </c>
    </row>
    <row r="258" ht="20" customHeight="1">
      <c r="A258" s="13" t="s">
        <v>383</v>
      </c>
      <c r="B258" s="14" t="s">
        <v>567</v>
      </c>
      <c r="C258" s="14"/>
      <c r="D258" s="13" t="s">
        <v>482</v>
      </c>
      <c r="E258" s="21">
        <v>1</v>
      </c>
      <c r="F258" s="21">
        <v>200000</v>
      </c>
      <c r="G258" s="21">
        <v>200000</v>
      </c>
    </row>
    <row r="259" ht="25" customHeight="1">
      <c r="A259" s="22" t="s">
        <v>476</v>
      </c>
      <c r="B259" s="22"/>
      <c r="C259" s="22"/>
      <c r="D259" s="22"/>
      <c r="E259" s="23">
        <f>SUBTOTAL(9,E258:E258)</f>
      </c>
      <c r="F259" s="23" t="s">
        <v>253</v>
      </c>
      <c r="G259" s="23">
        <f>SUBTOTAL(9,G258:G258)</f>
      </c>
    </row>
    <row r="260" ht="20" customHeight="1">
      <c r="A260" s="13" t="s">
        <v>568</v>
      </c>
      <c r="B260" s="14" t="s">
        <v>569</v>
      </c>
      <c r="C260" s="14"/>
      <c r="D260" s="13" t="s">
        <v>309</v>
      </c>
      <c r="E260" s="21">
        <v>1</v>
      </c>
      <c r="F260" s="21">
        <v>70380.13</v>
      </c>
      <c r="G260" s="21">
        <v>70380.13</v>
      </c>
    </row>
    <row r="261" ht="25" customHeight="1">
      <c r="A261" s="22" t="s">
        <v>476</v>
      </c>
      <c r="B261" s="22"/>
      <c r="C261" s="22"/>
      <c r="D261" s="22"/>
      <c r="E261" s="23">
        <f>SUBTOTAL(9,E260:E260)</f>
      </c>
      <c r="F261" s="23" t="s">
        <v>253</v>
      </c>
      <c r="G261" s="23">
        <f>SUBTOTAL(9,G260:G260)</f>
      </c>
    </row>
    <row r="262" ht="25" customHeight="1">
      <c r="A262" s="22" t="s">
        <v>477</v>
      </c>
      <c r="B262" s="22"/>
      <c r="C262" s="22"/>
      <c r="D262" s="22"/>
      <c r="E262" s="22"/>
      <c r="F262" s="22"/>
      <c r="G262" s="23">
        <f>SUBTOTAL(9,G254:G261)</f>
      </c>
    </row>
    <row r="263" ht="25" customHeight="1">
</row>
    <row r="264" ht="20" customHeight="1">
      <c r="A264" s="34" t="s">
        <v>344</v>
      </c>
      <c r="B264" s="34"/>
      <c r="C264" s="24" t="s">
        <v>204</v>
      </c>
      <c r="D264" s="24"/>
      <c r="E264" s="24"/>
      <c r="F264" s="24"/>
      <c r="G264" s="24"/>
    </row>
    <row r="265" ht="20" customHeight="1">
      <c r="A265" s="34" t="s">
        <v>345</v>
      </c>
      <c r="B265" s="34"/>
      <c r="C265" s="24" t="s">
        <v>346</v>
      </c>
      <c r="D265" s="24"/>
      <c r="E265" s="24"/>
      <c r="F265" s="24"/>
      <c r="G265" s="24"/>
    </row>
    <row r="266" ht="25" customHeight="1">
      <c r="A266" s="34" t="s">
        <v>347</v>
      </c>
      <c r="B266" s="34"/>
      <c r="C266" s="24" t="s">
        <v>312</v>
      </c>
      <c r="D266" s="24"/>
      <c r="E266" s="24"/>
      <c r="F266" s="24"/>
      <c r="G266" s="24"/>
    </row>
    <row r="267" ht="15" customHeight="1">
</row>
    <row r="268" ht="25" customHeight="1">
      <c r="A268" s="6" t="s">
        <v>480</v>
      </c>
      <c r="B268" s="6"/>
      <c r="C268" s="6"/>
      <c r="D268" s="6"/>
      <c r="E268" s="6"/>
      <c r="F268" s="6"/>
      <c r="G268" s="6"/>
    </row>
    <row r="269" ht="15" customHeight="1">
</row>
    <row r="270" ht="50" customHeight="1">
      <c r="A270" s="13" t="s">
        <v>241</v>
      </c>
      <c r="B270" s="13" t="s">
        <v>435</v>
      </c>
      <c r="C270" s="13"/>
      <c r="D270" s="13" t="s">
        <v>470</v>
      </c>
      <c r="E270" s="13" t="s">
        <v>471</v>
      </c>
      <c r="F270" s="13" t="s">
        <v>472</v>
      </c>
      <c r="G270" s="13" t="s">
        <v>473</v>
      </c>
    </row>
    <row r="271" ht="15" customHeight="1">
      <c r="A271" s="13">
        <v>1</v>
      </c>
      <c r="B271" s="13">
        <v>2</v>
      </c>
      <c r="C271" s="13"/>
      <c r="D271" s="13">
        <v>3</v>
      </c>
      <c r="E271" s="13">
        <v>4</v>
      </c>
      <c r="F271" s="13">
        <v>5</v>
      </c>
      <c r="G271" s="13">
        <v>6</v>
      </c>
    </row>
    <row r="272" ht="20" customHeight="1">
      <c r="A272" s="13" t="s">
        <v>361</v>
      </c>
      <c r="B272" s="14" t="s">
        <v>481</v>
      </c>
      <c r="C272" s="14"/>
      <c r="D272" s="13" t="s">
        <v>54</v>
      </c>
      <c r="E272" s="21">
        <v>1</v>
      </c>
      <c r="F272" s="21">
        <v>48300</v>
      </c>
      <c r="G272" s="21">
        <v>48300</v>
      </c>
    </row>
    <row r="273" ht="25" customHeight="1">
      <c r="A273" s="22" t="s">
        <v>476</v>
      </c>
      <c r="B273" s="22"/>
      <c r="C273" s="22"/>
      <c r="D273" s="22"/>
      <c r="E273" s="23">
        <f>SUBTOTAL(9,E272:E272)</f>
      </c>
      <c r="F273" s="23" t="s">
        <v>253</v>
      </c>
      <c r="G273" s="23">
        <f>SUBTOTAL(9,G272:G272)</f>
      </c>
    </row>
    <row r="274" ht="20" customHeight="1">
      <c r="A274" s="13" t="s">
        <v>362</v>
      </c>
      <c r="B274" s="14" t="s">
        <v>483</v>
      </c>
      <c r="C274" s="14"/>
      <c r="D274" s="13" t="s">
        <v>54</v>
      </c>
      <c r="E274" s="21">
        <v>1</v>
      </c>
      <c r="F274" s="21">
        <v>59040</v>
      </c>
      <c r="G274" s="21">
        <v>59040</v>
      </c>
    </row>
    <row r="275" ht="25" customHeight="1">
      <c r="A275" s="22" t="s">
        <v>476</v>
      </c>
      <c r="B275" s="22"/>
      <c r="C275" s="22"/>
      <c r="D275" s="22"/>
      <c r="E275" s="23">
        <f>SUBTOTAL(9,E274:E274)</f>
      </c>
      <c r="F275" s="23" t="s">
        <v>253</v>
      </c>
      <c r="G275" s="23">
        <f>SUBTOTAL(9,G274:G274)</f>
      </c>
    </row>
    <row r="276" ht="25" customHeight="1">
      <c r="A276" s="22" t="s">
        <v>477</v>
      </c>
      <c r="B276" s="22"/>
      <c r="C276" s="22"/>
      <c r="D276" s="22"/>
      <c r="E276" s="22"/>
      <c r="F276" s="22"/>
      <c r="G276" s="23">
        <f>SUBTOTAL(9,G272:G275)</f>
      </c>
    </row>
    <row r="277" ht="25" customHeight="1">
</row>
    <row r="278" ht="20" customHeight="1">
      <c r="A278" s="34" t="s">
        <v>344</v>
      </c>
      <c r="B278" s="34"/>
      <c r="C278" s="24" t="s">
        <v>204</v>
      </c>
      <c r="D278" s="24"/>
      <c r="E278" s="24"/>
      <c r="F278" s="24"/>
      <c r="G278" s="24"/>
    </row>
    <row r="279" ht="20" customHeight="1">
      <c r="A279" s="34" t="s">
        <v>345</v>
      </c>
      <c r="B279" s="34"/>
      <c r="C279" s="24" t="s">
        <v>346</v>
      </c>
      <c r="D279" s="24"/>
      <c r="E279" s="24"/>
      <c r="F279" s="24"/>
      <c r="G279" s="24"/>
    </row>
    <row r="280" ht="25" customHeight="1">
      <c r="A280" s="34" t="s">
        <v>347</v>
      </c>
      <c r="B280" s="34"/>
      <c r="C280" s="24" t="s">
        <v>312</v>
      </c>
      <c r="D280" s="24"/>
      <c r="E280" s="24"/>
      <c r="F280" s="24"/>
      <c r="G280" s="24"/>
    </row>
    <row r="281" ht="15" customHeight="1">
</row>
    <row r="282" ht="25" customHeight="1">
      <c r="A282" s="6" t="s">
        <v>484</v>
      </c>
      <c r="B282" s="6"/>
      <c r="C282" s="6"/>
      <c r="D282" s="6"/>
      <c r="E282" s="6"/>
      <c r="F282" s="6"/>
      <c r="G282" s="6"/>
    </row>
    <row r="283" ht="15" customHeight="1">
</row>
    <row r="284" ht="50" customHeight="1">
      <c r="A284" s="13" t="s">
        <v>241</v>
      </c>
      <c r="B284" s="13" t="s">
        <v>435</v>
      </c>
      <c r="C284" s="13"/>
      <c r="D284" s="13" t="s">
        <v>470</v>
      </c>
      <c r="E284" s="13" t="s">
        <v>471</v>
      </c>
      <c r="F284" s="13" t="s">
        <v>472</v>
      </c>
      <c r="G284" s="13" t="s">
        <v>473</v>
      </c>
    </row>
    <row r="285" ht="15" customHeight="1">
      <c r="A285" s="13">
        <v>1</v>
      </c>
      <c r="B285" s="13">
        <v>2</v>
      </c>
      <c r="C285" s="13"/>
      <c r="D285" s="13">
        <v>3</v>
      </c>
      <c r="E285" s="13">
        <v>4</v>
      </c>
      <c r="F285" s="13">
        <v>5</v>
      </c>
      <c r="G285" s="13">
        <v>6</v>
      </c>
    </row>
    <row r="286" ht="20" customHeight="1">
      <c r="A286" s="13" t="s">
        <v>387</v>
      </c>
      <c r="B286" s="14" t="s">
        <v>485</v>
      </c>
      <c r="C286" s="14"/>
      <c r="D286" s="13" t="s">
        <v>54</v>
      </c>
      <c r="E286" s="21">
        <v>1</v>
      </c>
      <c r="F286" s="21">
        <v>11745.12</v>
      </c>
      <c r="G286" s="21">
        <v>11745.12</v>
      </c>
    </row>
    <row r="287" ht="25" customHeight="1">
      <c r="A287" s="22" t="s">
        <v>476</v>
      </c>
      <c r="B287" s="22"/>
      <c r="C287" s="22"/>
      <c r="D287" s="22"/>
      <c r="E287" s="23">
        <f>SUBTOTAL(9,E286:E286)</f>
      </c>
      <c r="F287" s="23" t="s">
        <v>253</v>
      </c>
      <c r="G287" s="23">
        <f>SUBTOTAL(9,G286:G286)</f>
      </c>
    </row>
    <row r="288" ht="20" customHeight="1">
      <c r="A288" s="13" t="s">
        <v>389</v>
      </c>
      <c r="B288" s="14" t="s">
        <v>486</v>
      </c>
      <c r="C288" s="14"/>
      <c r="D288" s="13" t="s">
        <v>54</v>
      </c>
      <c r="E288" s="21">
        <v>1</v>
      </c>
      <c r="F288" s="21">
        <v>7682.48</v>
      </c>
      <c r="G288" s="21">
        <v>7682.48</v>
      </c>
    </row>
    <row r="289" ht="25" customHeight="1">
      <c r="A289" s="22" t="s">
        <v>476</v>
      </c>
      <c r="B289" s="22"/>
      <c r="C289" s="22"/>
      <c r="D289" s="22"/>
      <c r="E289" s="23">
        <f>SUBTOTAL(9,E288:E288)</f>
      </c>
      <c r="F289" s="23" t="s">
        <v>253</v>
      </c>
      <c r="G289" s="23">
        <f>SUBTOTAL(9,G288:G288)</f>
      </c>
    </row>
    <row r="290" ht="20" customHeight="1">
      <c r="A290" s="13" t="s">
        <v>487</v>
      </c>
      <c r="B290" s="14" t="s">
        <v>488</v>
      </c>
      <c r="C290" s="14"/>
      <c r="D290" s="13" t="s">
        <v>54</v>
      </c>
      <c r="E290" s="21">
        <v>1</v>
      </c>
      <c r="F290" s="21">
        <v>17329.54</v>
      </c>
      <c r="G290" s="21">
        <v>17329.54</v>
      </c>
    </row>
    <row r="291" ht="25" customHeight="1">
      <c r="A291" s="22" t="s">
        <v>476</v>
      </c>
      <c r="B291" s="22"/>
      <c r="C291" s="22"/>
      <c r="D291" s="22"/>
      <c r="E291" s="23">
        <f>SUBTOTAL(9,E290:E290)</f>
      </c>
      <c r="F291" s="23" t="s">
        <v>253</v>
      </c>
      <c r="G291" s="23">
        <f>SUBTOTAL(9,G290:G290)</f>
      </c>
    </row>
    <row r="292" ht="25" customHeight="1">
      <c r="A292" s="22" t="s">
        <v>477</v>
      </c>
      <c r="B292" s="22"/>
      <c r="C292" s="22"/>
      <c r="D292" s="22"/>
      <c r="E292" s="22"/>
      <c r="F292" s="22"/>
      <c r="G292" s="23">
        <f>SUBTOTAL(9,G286:G291)</f>
      </c>
    </row>
    <row r="293" ht="25" customHeight="1">
</row>
    <row r="294" ht="20" customHeight="1">
      <c r="A294" s="34" t="s">
        <v>344</v>
      </c>
      <c r="B294" s="34"/>
      <c r="C294" s="24" t="s">
        <v>204</v>
      </c>
      <c r="D294" s="24"/>
      <c r="E294" s="24"/>
      <c r="F294" s="24"/>
      <c r="G294" s="24"/>
    </row>
    <row r="295" ht="20" customHeight="1">
      <c r="A295" s="34" t="s">
        <v>345</v>
      </c>
      <c r="B295" s="34"/>
      <c r="C295" s="24" t="s">
        <v>346</v>
      </c>
      <c r="D295" s="24"/>
      <c r="E295" s="24"/>
      <c r="F295" s="24"/>
      <c r="G295" s="24"/>
    </row>
    <row r="296" ht="25" customHeight="1">
      <c r="A296" s="34" t="s">
        <v>347</v>
      </c>
      <c r="B296" s="34"/>
      <c r="C296" s="24" t="s">
        <v>312</v>
      </c>
      <c r="D296" s="24"/>
      <c r="E296" s="24"/>
      <c r="F296" s="24"/>
      <c r="G296" s="24"/>
    </row>
    <row r="297" ht="15" customHeight="1">
</row>
    <row r="298" ht="25" customHeight="1">
      <c r="A298" s="6" t="s">
        <v>489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3" t="s">
        <v>241</v>
      </c>
      <c r="B300" s="13" t="s">
        <v>435</v>
      </c>
      <c r="C300" s="13"/>
      <c r="D300" s="13" t="s">
        <v>470</v>
      </c>
      <c r="E300" s="13" t="s">
        <v>471</v>
      </c>
      <c r="F300" s="13" t="s">
        <v>472</v>
      </c>
      <c r="G300" s="13" t="s">
        <v>473</v>
      </c>
    </row>
    <row r="301" ht="15" customHeight="1">
      <c r="A301" s="13">
        <v>1</v>
      </c>
      <c r="B301" s="13">
        <v>2</v>
      </c>
      <c r="C301" s="13"/>
      <c r="D301" s="13">
        <v>3</v>
      </c>
      <c r="E301" s="13">
        <v>4</v>
      </c>
      <c r="F301" s="13">
        <v>5</v>
      </c>
      <c r="G301" s="13">
        <v>6</v>
      </c>
    </row>
    <row r="302" ht="40" customHeight="1">
      <c r="A302" s="13" t="s">
        <v>360</v>
      </c>
      <c r="B302" s="14" t="s">
        <v>490</v>
      </c>
      <c r="C302" s="14"/>
      <c r="D302" s="13" t="s">
        <v>54</v>
      </c>
      <c r="E302" s="21">
        <v>1</v>
      </c>
      <c r="F302" s="21">
        <v>1601595</v>
      </c>
      <c r="G302" s="21">
        <v>1601595</v>
      </c>
    </row>
    <row r="303" ht="25" customHeight="1">
      <c r="A303" s="22" t="s">
        <v>476</v>
      </c>
      <c r="B303" s="22"/>
      <c r="C303" s="22"/>
      <c r="D303" s="22"/>
      <c r="E303" s="23">
        <f>SUBTOTAL(9,E302:E302)</f>
      </c>
      <c r="F303" s="23" t="s">
        <v>253</v>
      </c>
      <c r="G303" s="23">
        <f>SUBTOTAL(9,G302:G302)</f>
      </c>
    </row>
    <row r="304" ht="40" customHeight="1">
      <c r="A304" s="13" t="s">
        <v>491</v>
      </c>
      <c r="B304" s="14" t="s">
        <v>492</v>
      </c>
      <c r="C304" s="14"/>
      <c r="D304" s="13" t="s">
        <v>54</v>
      </c>
      <c r="E304" s="21">
        <v>1</v>
      </c>
      <c r="F304" s="21">
        <v>320319</v>
      </c>
      <c r="G304" s="21">
        <v>320319</v>
      </c>
    </row>
    <row r="305" ht="25" customHeight="1">
      <c r="A305" s="22" t="s">
        <v>476</v>
      </c>
      <c r="B305" s="22"/>
      <c r="C305" s="22"/>
      <c r="D305" s="22"/>
      <c r="E305" s="23">
        <f>SUBTOTAL(9,E304:E304)</f>
      </c>
      <c r="F305" s="23" t="s">
        <v>253</v>
      </c>
      <c r="G305" s="23">
        <f>SUBTOTAL(9,G304:G304)</f>
      </c>
    </row>
    <row r="306" ht="25" customHeight="1">
      <c r="A306" s="22" t="s">
        <v>477</v>
      </c>
      <c r="B306" s="22"/>
      <c r="C306" s="22"/>
      <c r="D306" s="22"/>
      <c r="E306" s="22"/>
      <c r="F306" s="22"/>
      <c r="G306" s="23">
        <f>SUBTOTAL(9,G302:G305)</f>
      </c>
    </row>
    <row r="307" ht="25" customHeight="1">
</row>
    <row r="308" ht="20" customHeight="1">
      <c r="A308" s="34" t="s">
        <v>344</v>
      </c>
      <c r="B308" s="34"/>
      <c r="C308" s="24" t="s">
        <v>204</v>
      </c>
      <c r="D308" s="24"/>
      <c r="E308" s="24"/>
      <c r="F308" s="24"/>
      <c r="G308" s="24"/>
    </row>
    <row r="309" ht="20" customHeight="1">
      <c r="A309" s="34" t="s">
        <v>345</v>
      </c>
      <c r="B309" s="34"/>
      <c r="C309" s="24" t="s">
        <v>346</v>
      </c>
      <c r="D309" s="24"/>
      <c r="E309" s="24"/>
      <c r="F309" s="24"/>
      <c r="G309" s="24"/>
    </row>
    <row r="310" ht="25" customHeight="1">
      <c r="A310" s="34" t="s">
        <v>347</v>
      </c>
      <c r="B310" s="34"/>
      <c r="C310" s="24" t="s">
        <v>312</v>
      </c>
      <c r="D310" s="24"/>
      <c r="E310" s="24"/>
      <c r="F310" s="24"/>
      <c r="G310" s="24"/>
    </row>
    <row r="311" ht="15" customHeight="1">
</row>
    <row r="312" ht="25" customHeight="1">
      <c r="A312" s="6" t="s">
        <v>493</v>
      </c>
      <c r="B312" s="6"/>
      <c r="C312" s="6"/>
      <c r="D312" s="6"/>
      <c r="E312" s="6"/>
      <c r="F312" s="6"/>
      <c r="G312" s="6"/>
    </row>
    <row r="313" ht="15" customHeight="1">
</row>
    <row r="314" ht="50" customHeight="1">
      <c r="A314" s="13" t="s">
        <v>241</v>
      </c>
      <c r="B314" s="13" t="s">
        <v>435</v>
      </c>
      <c r="C314" s="13"/>
      <c r="D314" s="13" t="s">
        <v>470</v>
      </c>
      <c r="E314" s="13" t="s">
        <v>471</v>
      </c>
      <c r="F314" s="13" t="s">
        <v>472</v>
      </c>
      <c r="G314" s="13" t="s">
        <v>473</v>
      </c>
    </row>
    <row r="315" ht="15" customHeight="1">
      <c r="A315" s="13">
        <v>1</v>
      </c>
      <c r="B315" s="13">
        <v>2</v>
      </c>
      <c r="C315" s="13"/>
      <c r="D315" s="13">
        <v>3</v>
      </c>
      <c r="E315" s="13">
        <v>4</v>
      </c>
      <c r="F315" s="13">
        <v>5</v>
      </c>
      <c r="G315" s="13">
        <v>6</v>
      </c>
    </row>
    <row r="316" ht="40" customHeight="1">
      <c r="A316" s="13" t="s">
        <v>391</v>
      </c>
      <c r="B316" s="14" t="s">
        <v>494</v>
      </c>
      <c r="C316" s="14"/>
      <c r="D316" s="13" t="s">
        <v>54</v>
      </c>
      <c r="E316" s="21">
        <v>1</v>
      </c>
      <c r="F316" s="21">
        <v>80399.23</v>
      </c>
      <c r="G316" s="21">
        <v>80399.23</v>
      </c>
    </row>
    <row r="317" ht="25" customHeight="1">
      <c r="A317" s="22" t="s">
        <v>476</v>
      </c>
      <c r="B317" s="22"/>
      <c r="C317" s="22"/>
      <c r="D317" s="22"/>
      <c r="E317" s="23">
        <f>SUBTOTAL(9,E316:E316)</f>
      </c>
      <c r="F317" s="23" t="s">
        <v>253</v>
      </c>
      <c r="G317" s="23">
        <f>SUBTOTAL(9,G316:G316)</f>
      </c>
    </row>
    <row r="318" ht="40" customHeight="1">
      <c r="A318" s="13" t="s">
        <v>393</v>
      </c>
      <c r="B318" s="14" t="s">
        <v>495</v>
      </c>
      <c r="C318" s="14"/>
      <c r="D318" s="13" t="s">
        <v>54</v>
      </c>
      <c r="E318" s="21">
        <v>1</v>
      </c>
      <c r="F318" s="21">
        <v>13662</v>
      </c>
      <c r="G318" s="21">
        <v>13662</v>
      </c>
    </row>
    <row r="319" ht="25" customHeight="1">
      <c r="A319" s="22" t="s">
        <v>476</v>
      </c>
      <c r="B319" s="22"/>
      <c r="C319" s="22"/>
      <c r="D319" s="22"/>
      <c r="E319" s="23">
        <f>SUBTOTAL(9,E318:E318)</f>
      </c>
      <c r="F319" s="23" t="s">
        <v>253</v>
      </c>
      <c r="G319" s="23">
        <f>SUBTOTAL(9,G318:G318)</f>
      </c>
    </row>
    <row r="320" ht="40" customHeight="1">
      <c r="A320" s="13" t="s">
        <v>397</v>
      </c>
      <c r="B320" s="14" t="s">
        <v>496</v>
      </c>
      <c r="C320" s="14"/>
      <c r="D320" s="13" t="s">
        <v>54</v>
      </c>
      <c r="E320" s="21">
        <v>1</v>
      </c>
      <c r="F320" s="21">
        <v>22000</v>
      </c>
      <c r="G320" s="21">
        <v>22000</v>
      </c>
    </row>
    <row r="321" ht="25" customHeight="1">
      <c r="A321" s="22" t="s">
        <v>476</v>
      </c>
      <c r="B321" s="22"/>
      <c r="C321" s="22"/>
      <c r="D321" s="22"/>
      <c r="E321" s="23">
        <f>SUBTOTAL(9,E320:E320)</f>
      </c>
      <c r="F321" s="23" t="s">
        <v>253</v>
      </c>
      <c r="G321" s="23">
        <f>SUBTOTAL(9,G320:G320)</f>
      </c>
    </row>
    <row r="322" ht="40" customHeight="1">
      <c r="A322" s="13" t="s">
        <v>399</v>
      </c>
      <c r="B322" s="14" t="s">
        <v>497</v>
      </c>
      <c r="C322" s="14"/>
      <c r="D322" s="13" t="s">
        <v>54</v>
      </c>
      <c r="E322" s="21">
        <v>1</v>
      </c>
      <c r="F322" s="21">
        <v>24000</v>
      </c>
      <c r="G322" s="21">
        <v>24000</v>
      </c>
    </row>
    <row r="323" ht="25" customHeight="1">
      <c r="A323" s="22" t="s">
        <v>476</v>
      </c>
      <c r="B323" s="22"/>
      <c r="C323" s="22"/>
      <c r="D323" s="22"/>
      <c r="E323" s="23">
        <f>SUBTOTAL(9,E322:E322)</f>
      </c>
      <c r="F323" s="23" t="s">
        <v>253</v>
      </c>
      <c r="G323" s="23">
        <f>SUBTOTAL(9,G322:G322)</f>
      </c>
    </row>
    <row r="324" ht="20" customHeight="1">
      <c r="A324" s="13" t="s">
        <v>401</v>
      </c>
      <c r="B324" s="14" t="s">
        <v>498</v>
      </c>
      <c r="C324" s="14"/>
      <c r="D324" s="13" t="s">
        <v>54</v>
      </c>
      <c r="E324" s="21">
        <v>1</v>
      </c>
      <c r="F324" s="21">
        <v>19200</v>
      </c>
      <c r="G324" s="21">
        <v>19200</v>
      </c>
    </row>
    <row r="325" ht="25" customHeight="1">
      <c r="A325" s="22" t="s">
        <v>476</v>
      </c>
      <c r="B325" s="22"/>
      <c r="C325" s="22"/>
      <c r="D325" s="22"/>
      <c r="E325" s="23">
        <f>SUBTOTAL(9,E324:E324)</f>
      </c>
      <c r="F325" s="23" t="s">
        <v>253</v>
      </c>
      <c r="G325" s="23">
        <f>SUBTOTAL(9,G324:G324)</f>
      </c>
    </row>
    <row r="326" ht="20" customHeight="1">
      <c r="A326" s="13" t="s">
        <v>405</v>
      </c>
      <c r="B326" s="14" t="s">
        <v>499</v>
      </c>
      <c r="C326" s="14"/>
      <c r="D326" s="13" t="s">
        <v>54</v>
      </c>
      <c r="E326" s="21">
        <v>1</v>
      </c>
      <c r="F326" s="21">
        <v>40000</v>
      </c>
      <c r="G326" s="21">
        <v>40000</v>
      </c>
    </row>
    <row r="327" ht="25" customHeight="1">
      <c r="A327" s="22" t="s">
        <v>476</v>
      </c>
      <c r="B327" s="22"/>
      <c r="C327" s="22"/>
      <c r="D327" s="22"/>
      <c r="E327" s="23">
        <f>SUBTOTAL(9,E326:E326)</f>
      </c>
      <c r="F327" s="23" t="s">
        <v>253</v>
      </c>
      <c r="G327" s="23">
        <f>SUBTOTAL(9,G326:G326)</f>
      </c>
    </row>
    <row r="328" ht="40" customHeight="1">
      <c r="A328" s="13" t="s">
        <v>409</v>
      </c>
      <c r="B328" s="14" t="s">
        <v>500</v>
      </c>
      <c r="C328" s="14"/>
      <c r="D328" s="13" t="s">
        <v>54</v>
      </c>
      <c r="E328" s="21">
        <v>1</v>
      </c>
      <c r="F328" s="21">
        <v>60000</v>
      </c>
      <c r="G328" s="21">
        <v>60000</v>
      </c>
    </row>
    <row r="329" ht="25" customHeight="1">
      <c r="A329" s="22" t="s">
        <v>476</v>
      </c>
      <c r="B329" s="22"/>
      <c r="C329" s="22"/>
      <c r="D329" s="22"/>
      <c r="E329" s="23">
        <f>SUBTOTAL(9,E328:E328)</f>
      </c>
      <c r="F329" s="23" t="s">
        <v>253</v>
      </c>
      <c r="G329" s="23">
        <f>SUBTOTAL(9,G328:G328)</f>
      </c>
    </row>
    <row r="330" ht="60" customHeight="1">
      <c r="A330" s="13" t="s">
        <v>411</v>
      </c>
      <c r="B330" s="14" t="s">
        <v>501</v>
      </c>
      <c r="C330" s="14"/>
      <c r="D330" s="13" t="s">
        <v>54</v>
      </c>
      <c r="E330" s="21">
        <v>1</v>
      </c>
      <c r="F330" s="21">
        <v>9500</v>
      </c>
      <c r="G330" s="21">
        <v>9500</v>
      </c>
    </row>
    <row r="331" ht="60" customHeight="1">
      <c r="A331" s="13" t="s">
        <v>411</v>
      </c>
      <c r="B331" s="14" t="s">
        <v>501</v>
      </c>
      <c r="C331" s="14"/>
      <c r="D331" s="13" t="s">
        <v>54</v>
      </c>
      <c r="E331" s="21">
        <v>1</v>
      </c>
      <c r="F331" s="21">
        <v>63695.68</v>
      </c>
      <c r="G331" s="21">
        <v>63695.68</v>
      </c>
    </row>
    <row r="332" ht="25" customHeight="1">
      <c r="A332" s="22" t="s">
        <v>476</v>
      </c>
      <c r="B332" s="22"/>
      <c r="C332" s="22"/>
      <c r="D332" s="22"/>
      <c r="E332" s="23">
        <f>SUBTOTAL(9,E330:E331)</f>
      </c>
      <c r="F332" s="23" t="s">
        <v>253</v>
      </c>
      <c r="G332" s="23">
        <f>SUBTOTAL(9,G330:G331)</f>
      </c>
    </row>
    <row r="333" ht="40" customHeight="1">
      <c r="A333" s="13" t="s">
        <v>412</v>
      </c>
      <c r="B333" s="14" t="s">
        <v>502</v>
      </c>
      <c r="C333" s="14"/>
      <c r="D333" s="13" t="s">
        <v>54</v>
      </c>
      <c r="E333" s="21">
        <v>1</v>
      </c>
      <c r="F333" s="21">
        <v>26650</v>
      </c>
      <c r="G333" s="21">
        <v>26650</v>
      </c>
    </row>
    <row r="334" ht="25" customHeight="1">
      <c r="A334" s="22" t="s">
        <v>476</v>
      </c>
      <c r="B334" s="22"/>
      <c r="C334" s="22"/>
      <c r="D334" s="22"/>
      <c r="E334" s="23">
        <f>SUBTOTAL(9,E333:E333)</f>
      </c>
      <c r="F334" s="23" t="s">
        <v>253</v>
      </c>
      <c r="G334" s="23">
        <f>SUBTOTAL(9,G333:G333)</f>
      </c>
    </row>
    <row r="335" ht="40" customHeight="1">
      <c r="A335" s="13" t="s">
        <v>503</v>
      </c>
      <c r="B335" s="14" t="s">
        <v>504</v>
      </c>
      <c r="C335" s="14"/>
      <c r="D335" s="13" t="s">
        <v>54</v>
      </c>
      <c r="E335" s="21">
        <v>1</v>
      </c>
      <c r="F335" s="21">
        <v>6640.12</v>
      </c>
      <c r="G335" s="21">
        <v>6640.12</v>
      </c>
    </row>
    <row r="336" ht="25" customHeight="1">
      <c r="A336" s="22" t="s">
        <v>476</v>
      </c>
      <c r="B336" s="22"/>
      <c r="C336" s="22"/>
      <c r="D336" s="22"/>
      <c r="E336" s="23">
        <f>SUBTOTAL(9,E335:E335)</f>
      </c>
      <c r="F336" s="23" t="s">
        <v>253</v>
      </c>
      <c r="G336" s="23">
        <f>SUBTOTAL(9,G335:G335)</f>
      </c>
    </row>
    <row r="337" ht="40" customHeight="1">
      <c r="A337" s="13" t="s">
        <v>505</v>
      </c>
      <c r="B337" s="14" t="s">
        <v>506</v>
      </c>
      <c r="C337" s="14"/>
      <c r="D337" s="13" t="s">
        <v>54</v>
      </c>
      <c r="E337" s="21">
        <v>1</v>
      </c>
      <c r="F337" s="21">
        <v>9600</v>
      </c>
      <c r="G337" s="21">
        <v>9600</v>
      </c>
    </row>
    <row r="338" ht="25" customHeight="1">
      <c r="A338" s="22" t="s">
        <v>476</v>
      </c>
      <c r="B338" s="22"/>
      <c r="C338" s="22"/>
      <c r="D338" s="22"/>
      <c r="E338" s="23">
        <f>SUBTOTAL(9,E337:E337)</f>
      </c>
      <c r="F338" s="23" t="s">
        <v>253</v>
      </c>
      <c r="G338" s="23">
        <f>SUBTOTAL(9,G337:G337)</f>
      </c>
    </row>
    <row r="339" ht="25" customHeight="1">
      <c r="A339" s="22" t="s">
        <v>477</v>
      </c>
      <c r="B339" s="22"/>
      <c r="C339" s="22"/>
      <c r="D339" s="22"/>
      <c r="E339" s="22"/>
      <c r="F339" s="22"/>
      <c r="G339" s="23">
        <f>SUBTOTAL(9,G316:G338)</f>
      </c>
    </row>
    <row r="340" ht="25" customHeight="1">
</row>
    <row r="341" ht="20" customHeight="1">
      <c r="A341" s="34" t="s">
        <v>344</v>
      </c>
      <c r="B341" s="34"/>
      <c r="C341" s="24" t="s">
        <v>204</v>
      </c>
      <c r="D341" s="24"/>
      <c r="E341" s="24"/>
      <c r="F341" s="24"/>
      <c r="G341" s="24"/>
    </row>
    <row r="342" ht="20" customHeight="1">
      <c r="A342" s="34" t="s">
        <v>345</v>
      </c>
      <c r="B342" s="34"/>
      <c r="C342" s="24" t="s">
        <v>346</v>
      </c>
      <c r="D342" s="24"/>
      <c r="E342" s="24"/>
      <c r="F342" s="24"/>
      <c r="G342" s="24"/>
    </row>
    <row r="343" ht="25" customHeight="1">
      <c r="A343" s="34" t="s">
        <v>347</v>
      </c>
      <c r="B343" s="34"/>
      <c r="C343" s="24" t="s">
        <v>312</v>
      </c>
      <c r="D343" s="24"/>
      <c r="E343" s="24"/>
      <c r="F343" s="24"/>
      <c r="G343" s="24"/>
    </row>
    <row r="344" ht="15" customHeight="1">
</row>
    <row r="345" ht="25" customHeight="1">
      <c r="A345" s="6" t="s">
        <v>507</v>
      </c>
      <c r="B345" s="6"/>
      <c r="C345" s="6"/>
      <c r="D345" s="6"/>
      <c r="E345" s="6"/>
      <c r="F345" s="6"/>
      <c r="G345" s="6"/>
    </row>
    <row r="346" ht="15" customHeight="1">
</row>
    <row r="347" ht="50" customHeight="1">
      <c r="A347" s="13" t="s">
        <v>241</v>
      </c>
      <c r="B347" s="13" t="s">
        <v>435</v>
      </c>
      <c r="C347" s="13"/>
      <c r="D347" s="13" t="s">
        <v>470</v>
      </c>
      <c r="E347" s="13" t="s">
        <v>471</v>
      </c>
      <c r="F347" s="13" t="s">
        <v>472</v>
      </c>
      <c r="G347" s="13" t="s">
        <v>473</v>
      </c>
    </row>
    <row r="348" ht="15" customHeight="1">
      <c r="A348" s="13">
        <v>1</v>
      </c>
      <c r="B348" s="13">
        <v>2</v>
      </c>
      <c r="C348" s="13"/>
      <c r="D348" s="13">
        <v>3</v>
      </c>
      <c r="E348" s="13">
        <v>4</v>
      </c>
      <c r="F348" s="13">
        <v>5</v>
      </c>
      <c r="G348" s="13">
        <v>6</v>
      </c>
    </row>
    <row r="349" ht="20" customHeight="1">
      <c r="A349" s="13" t="s">
        <v>415</v>
      </c>
      <c r="B349" s="14" t="s">
        <v>508</v>
      </c>
      <c r="C349" s="14"/>
      <c r="D349" s="13" t="s">
        <v>54</v>
      </c>
      <c r="E349" s="21">
        <v>1</v>
      </c>
      <c r="F349" s="21">
        <v>39888</v>
      </c>
      <c r="G349" s="21">
        <v>39888</v>
      </c>
    </row>
    <row r="350" ht="25" customHeight="1">
      <c r="A350" s="22" t="s">
        <v>476</v>
      </c>
      <c r="B350" s="22"/>
      <c r="C350" s="22"/>
      <c r="D350" s="22"/>
      <c r="E350" s="23">
        <f>SUBTOTAL(9,E349:E349)</f>
      </c>
      <c r="F350" s="23" t="s">
        <v>253</v>
      </c>
      <c r="G350" s="23">
        <f>SUBTOTAL(9,G349:G349)</f>
      </c>
    </row>
    <row r="351" ht="40" customHeight="1">
      <c r="A351" s="13" t="s">
        <v>417</v>
      </c>
      <c r="B351" s="14" t="s">
        <v>509</v>
      </c>
      <c r="C351" s="14"/>
      <c r="D351" s="13" t="s">
        <v>54</v>
      </c>
      <c r="E351" s="21">
        <v>1</v>
      </c>
      <c r="F351" s="21">
        <v>7200</v>
      </c>
      <c r="G351" s="21">
        <v>7200</v>
      </c>
    </row>
    <row r="352" ht="25" customHeight="1">
      <c r="A352" s="22" t="s">
        <v>476</v>
      </c>
      <c r="B352" s="22"/>
      <c r="C352" s="22"/>
      <c r="D352" s="22"/>
      <c r="E352" s="23">
        <f>SUBTOTAL(9,E351:E351)</f>
      </c>
      <c r="F352" s="23" t="s">
        <v>253</v>
      </c>
      <c r="G352" s="23">
        <f>SUBTOTAL(9,G351:G351)</f>
      </c>
    </row>
    <row r="353" ht="40" customHeight="1">
      <c r="A353" s="13" t="s">
        <v>419</v>
      </c>
      <c r="B353" s="14" t="s">
        <v>510</v>
      </c>
      <c r="C353" s="14"/>
      <c r="D353" s="13" t="s">
        <v>54</v>
      </c>
      <c r="E353" s="21">
        <v>1</v>
      </c>
      <c r="F353" s="21">
        <v>11000</v>
      </c>
      <c r="G353" s="21">
        <v>11000</v>
      </c>
    </row>
    <row r="354" ht="20" customHeight="1">
      <c r="A354" s="13" t="s">
        <v>419</v>
      </c>
      <c r="B354" s="14" t="s">
        <v>511</v>
      </c>
      <c r="C354" s="14"/>
      <c r="D354" s="13" t="s">
        <v>54</v>
      </c>
      <c r="E354" s="21">
        <v>1</v>
      </c>
      <c r="F354" s="21">
        <v>16000</v>
      </c>
      <c r="G354" s="21">
        <v>16000</v>
      </c>
    </row>
    <row r="355" ht="25" customHeight="1">
      <c r="A355" s="22" t="s">
        <v>476</v>
      </c>
      <c r="B355" s="22"/>
      <c r="C355" s="22"/>
      <c r="D355" s="22"/>
      <c r="E355" s="23">
        <f>SUBTOTAL(9,E353:E354)</f>
      </c>
      <c r="F355" s="23" t="s">
        <v>253</v>
      </c>
      <c r="G355" s="23">
        <f>SUBTOTAL(9,G353:G354)</f>
      </c>
    </row>
    <row r="356" ht="40" customHeight="1">
      <c r="A356" s="13" t="s">
        <v>421</v>
      </c>
      <c r="B356" s="14" t="s">
        <v>513</v>
      </c>
      <c r="C356" s="14"/>
      <c r="D356" s="13" t="s">
        <v>54</v>
      </c>
      <c r="E356" s="21">
        <v>1</v>
      </c>
      <c r="F356" s="21">
        <v>2950</v>
      </c>
      <c r="G356" s="21">
        <v>2950</v>
      </c>
    </row>
    <row r="357" ht="40" customHeight="1">
      <c r="A357" s="13" t="s">
        <v>421</v>
      </c>
      <c r="B357" s="14" t="s">
        <v>512</v>
      </c>
      <c r="C357" s="14"/>
      <c r="D357" s="13" t="s">
        <v>54</v>
      </c>
      <c r="E357" s="21">
        <v>1</v>
      </c>
      <c r="F357" s="21">
        <v>66504</v>
      </c>
      <c r="G357" s="21">
        <v>66504</v>
      </c>
    </row>
    <row r="358" ht="25" customHeight="1">
      <c r="A358" s="22" t="s">
        <v>476</v>
      </c>
      <c r="B358" s="22"/>
      <c r="C358" s="22"/>
      <c r="D358" s="22"/>
      <c r="E358" s="23">
        <f>SUBTOTAL(9,E356:E357)</f>
      </c>
      <c r="F358" s="23" t="s">
        <v>253</v>
      </c>
      <c r="G358" s="23">
        <f>SUBTOTAL(9,G356:G357)</f>
      </c>
    </row>
    <row r="359" ht="60" customHeight="1">
      <c r="A359" s="13" t="s">
        <v>423</v>
      </c>
      <c r="B359" s="14" t="s">
        <v>514</v>
      </c>
      <c r="C359" s="14"/>
      <c r="D359" s="13" t="s">
        <v>54</v>
      </c>
      <c r="E359" s="21">
        <v>1</v>
      </c>
      <c r="F359" s="21">
        <v>240000</v>
      </c>
      <c r="G359" s="21">
        <v>240000</v>
      </c>
    </row>
    <row r="360" ht="25" customHeight="1">
      <c r="A360" s="22" t="s">
        <v>476</v>
      </c>
      <c r="B360" s="22"/>
      <c r="C360" s="22"/>
      <c r="D360" s="22"/>
      <c r="E360" s="23">
        <f>SUBTOTAL(9,E359:E359)</f>
      </c>
      <c r="F360" s="23" t="s">
        <v>253</v>
      </c>
      <c r="G360" s="23">
        <f>SUBTOTAL(9,G359:G359)</f>
      </c>
    </row>
    <row r="361" ht="40" customHeight="1">
      <c r="A361" s="13" t="s">
        <v>515</v>
      </c>
      <c r="B361" s="14" t="s">
        <v>516</v>
      </c>
      <c r="C361" s="14"/>
      <c r="D361" s="13" t="s">
        <v>54</v>
      </c>
      <c r="E361" s="21">
        <v>1</v>
      </c>
      <c r="F361" s="21">
        <v>50000</v>
      </c>
      <c r="G361" s="21">
        <v>50000</v>
      </c>
    </row>
    <row r="362" ht="25" customHeight="1">
      <c r="A362" s="22" t="s">
        <v>476</v>
      </c>
      <c r="B362" s="22"/>
      <c r="C362" s="22"/>
      <c r="D362" s="22"/>
      <c r="E362" s="23">
        <f>SUBTOTAL(9,E361:E361)</f>
      </c>
      <c r="F362" s="23" t="s">
        <v>253</v>
      </c>
      <c r="G362" s="23">
        <f>SUBTOTAL(9,G361:G361)</f>
      </c>
    </row>
    <row r="363" ht="40" customHeight="1">
      <c r="A363" s="13" t="s">
        <v>517</v>
      </c>
      <c r="B363" s="14" t="s">
        <v>518</v>
      </c>
      <c r="C363" s="14"/>
      <c r="D363" s="13" t="s">
        <v>54</v>
      </c>
      <c r="E363" s="21">
        <v>1</v>
      </c>
      <c r="F363" s="21">
        <v>9600</v>
      </c>
      <c r="G363" s="21">
        <v>9600</v>
      </c>
    </row>
    <row r="364" ht="25" customHeight="1">
      <c r="A364" s="22" t="s">
        <v>476</v>
      </c>
      <c r="B364" s="22"/>
      <c r="C364" s="22"/>
      <c r="D364" s="22"/>
      <c r="E364" s="23">
        <f>SUBTOTAL(9,E363:E363)</f>
      </c>
      <c r="F364" s="23" t="s">
        <v>253</v>
      </c>
      <c r="G364" s="23">
        <f>SUBTOTAL(9,G363:G363)</f>
      </c>
    </row>
    <row r="365" ht="40" customHeight="1">
      <c r="A365" s="13" t="s">
        <v>519</v>
      </c>
      <c r="B365" s="14" t="s">
        <v>520</v>
      </c>
      <c r="C365" s="14"/>
      <c r="D365" s="13" t="s">
        <v>54</v>
      </c>
      <c r="E365" s="21">
        <v>1</v>
      </c>
      <c r="F365" s="21">
        <v>22800</v>
      </c>
      <c r="G365" s="21">
        <v>22800</v>
      </c>
    </row>
    <row r="366" ht="25" customHeight="1">
      <c r="A366" s="22" t="s">
        <v>476</v>
      </c>
      <c r="B366" s="22"/>
      <c r="C366" s="22"/>
      <c r="D366" s="22"/>
      <c r="E366" s="23">
        <f>SUBTOTAL(9,E365:E365)</f>
      </c>
      <c r="F366" s="23" t="s">
        <v>253</v>
      </c>
      <c r="G366" s="23">
        <f>SUBTOTAL(9,G365:G365)</f>
      </c>
    </row>
    <row r="367" ht="40" customHeight="1">
      <c r="A367" s="13" t="s">
        <v>521</v>
      </c>
      <c r="B367" s="14" t="s">
        <v>522</v>
      </c>
      <c r="C367" s="14"/>
      <c r="D367" s="13" t="s">
        <v>54</v>
      </c>
      <c r="E367" s="21">
        <v>1</v>
      </c>
      <c r="F367" s="21">
        <v>8000</v>
      </c>
      <c r="G367" s="21">
        <v>8000</v>
      </c>
    </row>
    <row r="368" ht="25" customHeight="1">
      <c r="A368" s="22" t="s">
        <v>476</v>
      </c>
      <c r="B368" s="22"/>
      <c r="C368" s="22"/>
      <c r="D368" s="22"/>
      <c r="E368" s="23">
        <f>SUBTOTAL(9,E367:E367)</f>
      </c>
      <c r="F368" s="23" t="s">
        <v>253</v>
      </c>
      <c r="G368" s="23">
        <f>SUBTOTAL(9,G367:G367)</f>
      </c>
    </row>
    <row r="369" ht="40" customHeight="1">
      <c r="A369" s="13" t="s">
        <v>523</v>
      </c>
      <c r="B369" s="14" t="s">
        <v>524</v>
      </c>
      <c r="C369" s="14"/>
      <c r="D369" s="13" t="s">
        <v>54</v>
      </c>
      <c r="E369" s="21">
        <v>1</v>
      </c>
      <c r="F369" s="21">
        <v>60000</v>
      </c>
      <c r="G369" s="21">
        <v>60000</v>
      </c>
    </row>
    <row r="370" ht="25" customHeight="1">
      <c r="A370" s="22" t="s">
        <v>476</v>
      </c>
      <c r="B370" s="22"/>
      <c r="C370" s="22"/>
      <c r="D370" s="22"/>
      <c r="E370" s="23">
        <f>SUBTOTAL(9,E369:E369)</f>
      </c>
      <c r="F370" s="23" t="s">
        <v>253</v>
      </c>
      <c r="G370" s="23">
        <f>SUBTOTAL(9,G369:G369)</f>
      </c>
    </row>
    <row r="371" ht="40" customHeight="1">
      <c r="A371" s="13" t="s">
        <v>527</v>
      </c>
      <c r="B371" s="14" t="s">
        <v>528</v>
      </c>
      <c r="C371" s="14"/>
      <c r="D371" s="13" t="s">
        <v>54</v>
      </c>
      <c r="E371" s="21">
        <v>1</v>
      </c>
      <c r="F371" s="21">
        <v>172500</v>
      </c>
      <c r="G371" s="21">
        <v>172500</v>
      </c>
    </row>
    <row r="372" ht="25" customHeight="1">
      <c r="A372" s="22" t="s">
        <v>476</v>
      </c>
      <c r="B372" s="22"/>
      <c r="C372" s="22"/>
      <c r="D372" s="22"/>
      <c r="E372" s="23">
        <f>SUBTOTAL(9,E371:E371)</f>
      </c>
      <c r="F372" s="23" t="s">
        <v>253</v>
      </c>
      <c r="G372" s="23">
        <f>SUBTOTAL(9,G371:G371)</f>
      </c>
    </row>
    <row r="373" ht="20" customHeight="1">
      <c r="A373" s="13" t="s">
        <v>529</v>
      </c>
      <c r="B373" s="14" t="s">
        <v>530</v>
      </c>
      <c r="C373" s="14"/>
      <c r="D373" s="13" t="s">
        <v>54</v>
      </c>
      <c r="E373" s="21">
        <v>1</v>
      </c>
      <c r="F373" s="21">
        <v>33000</v>
      </c>
      <c r="G373" s="21">
        <v>33000</v>
      </c>
    </row>
    <row r="374" ht="25" customHeight="1">
      <c r="A374" s="22" t="s">
        <v>476</v>
      </c>
      <c r="B374" s="22"/>
      <c r="C374" s="22"/>
      <c r="D374" s="22"/>
      <c r="E374" s="23">
        <f>SUBTOTAL(9,E373:E373)</f>
      </c>
      <c r="F374" s="23" t="s">
        <v>253</v>
      </c>
      <c r="G374" s="23">
        <f>SUBTOTAL(9,G373:G373)</f>
      </c>
    </row>
    <row r="375" ht="25" customHeight="1">
      <c r="A375" s="22" t="s">
        <v>477</v>
      </c>
      <c r="B375" s="22"/>
      <c r="C375" s="22"/>
      <c r="D375" s="22"/>
      <c r="E375" s="22"/>
      <c r="F375" s="22"/>
      <c r="G375" s="23">
        <f>SUBTOTAL(9,G349:G374)</f>
      </c>
    </row>
    <row r="376" ht="25" customHeight="1">
</row>
    <row r="377" ht="20" customHeight="1">
      <c r="A377" s="34" t="s">
        <v>344</v>
      </c>
      <c r="B377" s="34"/>
      <c r="C377" s="24" t="s">
        <v>204</v>
      </c>
      <c r="D377" s="24"/>
      <c r="E377" s="24"/>
      <c r="F377" s="24"/>
      <c r="G377" s="24"/>
    </row>
    <row r="378" ht="20" customHeight="1">
      <c r="A378" s="34" t="s">
        <v>345</v>
      </c>
      <c r="B378" s="34"/>
      <c r="C378" s="24" t="s">
        <v>346</v>
      </c>
      <c r="D378" s="24"/>
      <c r="E378" s="24"/>
      <c r="F378" s="24"/>
      <c r="G378" s="24"/>
    </row>
    <row r="379" ht="25" customHeight="1">
      <c r="A379" s="34" t="s">
        <v>347</v>
      </c>
      <c r="B379" s="34"/>
      <c r="C379" s="24" t="s">
        <v>312</v>
      </c>
      <c r="D379" s="24"/>
      <c r="E379" s="24"/>
      <c r="F379" s="24"/>
      <c r="G379" s="24"/>
    </row>
    <row r="380" ht="15" customHeight="1">
</row>
    <row r="381" ht="25" customHeight="1">
      <c r="A381" s="6" t="s">
        <v>537</v>
      </c>
      <c r="B381" s="6"/>
      <c r="C381" s="6"/>
      <c r="D381" s="6"/>
      <c r="E381" s="6"/>
      <c r="F381" s="6"/>
      <c r="G381" s="6"/>
    </row>
    <row r="382" ht="15" customHeight="1">
</row>
    <row r="383" ht="50" customHeight="1">
      <c r="A383" s="13" t="s">
        <v>241</v>
      </c>
      <c r="B383" s="13" t="s">
        <v>435</v>
      </c>
      <c r="C383" s="13"/>
      <c r="D383" s="13" t="s">
        <v>470</v>
      </c>
      <c r="E383" s="13" t="s">
        <v>471</v>
      </c>
      <c r="F383" s="13" t="s">
        <v>472</v>
      </c>
      <c r="G383" s="13" t="s">
        <v>473</v>
      </c>
    </row>
    <row r="384" ht="15" customHeight="1">
      <c r="A384" s="13">
        <v>1</v>
      </c>
      <c r="B384" s="13">
        <v>2</v>
      </c>
      <c r="C384" s="13"/>
      <c r="D384" s="13">
        <v>3</v>
      </c>
      <c r="E384" s="13">
        <v>4</v>
      </c>
      <c r="F384" s="13">
        <v>5</v>
      </c>
      <c r="G384" s="13">
        <v>6</v>
      </c>
    </row>
    <row r="385" ht="20" customHeight="1">
      <c r="A385" s="13" t="s">
        <v>414</v>
      </c>
      <c r="B385" s="14" t="s">
        <v>538</v>
      </c>
      <c r="C385" s="14"/>
      <c r="D385" s="13" t="s">
        <v>54</v>
      </c>
      <c r="E385" s="21">
        <v>1</v>
      </c>
      <c r="F385" s="21">
        <v>18000</v>
      </c>
      <c r="G385" s="21">
        <v>18000</v>
      </c>
    </row>
    <row r="386" ht="25" customHeight="1">
      <c r="A386" s="22" t="s">
        <v>476</v>
      </c>
      <c r="B386" s="22"/>
      <c r="C386" s="22"/>
      <c r="D386" s="22"/>
      <c r="E386" s="23">
        <f>SUBTOTAL(9,E385:E385)</f>
      </c>
      <c r="F386" s="23" t="s">
        <v>253</v>
      </c>
      <c r="G386" s="23">
        <f>SUBTOTAL(9,G385:G385)</f>
      </c>
    </row>
    <row r="387" ht="25" customHeight="1">
      <c r="A387" s="22" t="s">
        <v>477</v>
      </c>
      <c r="B387" s="22"/>
      <c r="C387" s="22"/>
      <c r="D387" s="22"/>
      <c r="E387" s="22"/>
      <c r="F387" s="22"/>
      <c r="G387" s="23">
        <f>SUBTOTAL(9,G385:G386)</f>
      </c>
    </row>
    <row r="388" ht="25" customHeight="1">
</row>
    <row r="389" ht="20" customHeight="1">
      <c r="A389" s="34" t="s">
        <v>344</v>
      </c>
      <c r="B389" s="34"/>
      <c r="C389" s="24" t="s">
        <v>204</v>
      </c>
      <c r="D389" s="24"/>
      <c r="E389" s="24"/>
      <c r="F389" s="24"/>
      <c r="G389" s="24"/>
    </row>
    <row r="390" ht="20" customHeight="1">
      <c r="A390" s="34" t="s">
        <v>345</v>
      </c>
      <c r="B390" s="34"/>
      <c r="C390" s="24" t="s">
        <v>346</v>
      </c>
      <c r="D390" s="24"/>
      <c r="E390" s="24"/>
      <c r="F390" s="24"/>
      <c r="G390" s="24"/>
    </row>
    <row r="391" ht="25" customHeight="1">
      <c r="A391" s="34" t="s">
        <v>347</v>
      </c>
      <c r="B391" s="34"/>
      <c r="C391" s="24" t="s">
        <v>312</v>
      </c>
      <c r="D391" s="24"/>
      <c r="E391" s="24"/>
      <c r="F391" s="24"/>
      <c r="G391" s="24"/>
    </row>
    <row r="392" ht="15" customHeight="1">
</row>
    <row r="393" ht="25" customHeight="1">
      <c r="A393" s="6" t="s">
        <v>469</v>
      </c>
      <c r="B393" s="6"/>
      <c r="C393" s="6"/>
      <c r="D393" s="6"/>
      <c r="E393" s="6"/>
      <c r="F393" s="6"/>
      <c r="G393" s="6"/>
    </row>
    <row r="394" ht="15" customHeight="1">
</row>
    <row r="395" ht="50" customHeight="1">
      <c r="A395" s="13" t="s">
        <v>241</v>
      </c>
      <c r="B395" s="13" t="s">
        <v>435</v>
      </c>
      <c r="C395" s="13"/>
      <c r="D395" s="13" t="s">
        <v>470</v>
      </c>
      <c r="E395" s="13" t="s">
        <v>471</v>
      </c>
      <c r="F395" s="13" t="s">
        <v>472</v>
      </c>
      <c r="G395" s="13" t="s">
        <v>473</v>
      </c>
    </row>
    <row r="396" ht="15" customHeight="1">
      <c r="A396" s="13">
        <v>1</v>
      </c>
      <c r="B396" s="13">
        <v>2</v>
      </c>
      <c r="C396" s="13"/>
      <c r="D396" s="13">
        <v>3</v>
      </c>
      <c r="E396" s="13">
        <v>4</v>
      </c>
      <c r="F396" s="13">
        <v>5</v>
      </c>
      <c r="G396" s="13">
        <v>6</v>
      </c>
    </row>
    <row r="397" ht="40" customHeight="1">
      <c r="A397" s="13" t="s">
        <v>427</v>
      </c>
      <c r="B397" s="14" t="s">
        <v>539</v>
      </c>
      <c r="C397" s="14"/>
      <c r="D397" s="13" t="s">
        <v>54</v>
      </c>
      <c r="E397" s="21">
        <v>1</v>
      </c>
      <c r="F397" s="21">
        <v>380000</v>
      </c>
      <c r="G397" s="21">
        <v>380000</v>
      </c>
    </row>
    <row r="398" ht="25" customHeight="1">
      <c r="A398" s="22" t="s">
        <v>476</v>
      </c>
      <c r="B398" s="22"/>
      <c r="C398" s="22"/>
      <c r="D398" s="22"/>
      <c r="E398" s="23">
        <f>SUBTOTAL(9,E397:E397)</f>
      </c>
      <c r="F398" s="23" t="s">
        <v>253</v>
      </c>
      <c r="G398" s="23">
        <f>SUBTOTAL(9,G397:G397)</f>
      </c>
    </row>
    <row r="399" ht="25" customHeight="1">
      <c r="A399" s="22" t="s">
        <v>477</v>
      </c>
      <c r="B399" s="22"/>
      <c r="C399" s="22"/>
      <c r="D399" s="22"/>
      <c r="E399" s="22"/>
      <c r="F399" s="22"/>
      <c r="G399" s="23">
        <f>SUBTOTAL(9,G397:G398)</f>
      </c>
    </row>
    <row r="400" ht="25" customHeight="1">
</row>
    <row r="401" ht="20" customHeight="1">
      <c r="A401" s="34" t="s">
        <v>344</v>
      </c>
      <c r="B401" s="34"/>
      <c r="C401" s="24" t="s">
        <v>204</v>
      </c>
      <c r="D401" s="24"/>
      <c r="E401" s="24"/>
      <c r="F401" s="24"/>
      <c r="G401" s="24"/>
    </row>
    <row r="402" ht="20" customHeight="1">
      <c r="A402" s="34" t="s">
        <v>345</v>
      </c>
      <c r="B402" s="34"/>
      <c r="C402" s="24" t="s">
        <v>346</v>
      </c>
      <c r="D402" s="24"/>
      <c r="E402" s="24"/>
      <c r="F402" s="24"/>
      <c r="G402" s="24"/>
    </row>
    <row r="403" ht="25" customHeight="1">
      <c r="A403" s="34" t="s">
        <v>347</v>
      </c>
      <c r="B403" s="34"/>
      <c r="C403" s="24" t="s">
        <v>312</v>
      </c>
      <c r="D403" s="24"/>
      <c r="E403" s="24"/>
      <c r="F403" s="24"/>
      <c r="G403" s="24"/>
    </row>
    <row r="404" ht="15" customHeight="1">
</row>
    <row r="405" ht="25" customHeight="1">
      <c r="A405" s="6" t="s">
        <v>540</v>
      </c>
      <c r="B405" s="6"/>
      <c r="C405" s="6"/>
      <c r="D405" s="6"/>
      <c r="E405" s="6"/>
      <c r="F405" s="6"/>
      <c r="G405" s="6"/>
    </row>
    <row r="406" ht="15" customHeight="1">
</row>
    <row r="407" ht="50" customHeight="1">
      <c r="A407" s="13" t="s">
        <v>241</v>
      </c>
      <c r="B407" s="13" t="s">
        <v>435</v>
      </c>
      <c r="C407" s="13"/>
      <c r="D407" s="13" t="s">
        <v>470</v>
      </c>
      <c r="E407" s="13" t="s">
        <v>471</v>
      </c>
      <c r="F407" s="13" t="s">
        <v>472</v>
      </c>
      <c r="G407" s="13" t="s">
        <v>473</v>
      </c>
    </row>
    <row r="408" ht="15" customHeight="1">
      <c r="A408" s="13">
        <v>1</v>
      </c>
      <c r="B408" s="13">
        <v>2</v>
      </c>
      <c r="C408" s="13"/>
      <c r="D408" s="13">
        <v>3</v>
      </c>
      <c r="E408" s="13">
        <v>4</v>
      </c>
      <c r="F408" s="13">
        <v>5</v>
      </c>
      <c r="G408" s="13">
        <v>6</v>
      </c>
    </row>
    <row r="409" ht="40" customHeight="1">
      <c r="A409" s="13" t="s">
        <v>541</v>
      </c>
      <c r="B409" s="14" t="s">
        <v>542</v>
      </c>
      <c r="C409" s="14"/>
      <c r="D409" s="13" t="s">
        <v>54</v>
      </c>
      <c r="E409" s="21">
        <v>1</v>
      </c>
      <c r="F409" s="21">
        <v>89588</v>
      </c>
      <c r="G409" s="21">
        <v>89588</v>
      </c>
    </row>
    <row r="410" ht="25" customHeight="1">
      <c r="A410" s="22" t="s">
        <v>476</v>
      </c>
      <c r="B410" s="22"/>
      <c r="C410" s="22"/>
      <c r="D410" s="22"/>
      <c r="E410" s="23">
        <f>SUBTOTAL(9,E409:E409)</f>
      </c>
      <c r="F410" s="23" t="s">
        <v>253</v>
      </c>
      <c r="G410" s="23">
        <f>SUBTOTAL(9,G409:G409)</f>
      </c>
    </row>
    <row r="411" ht="25" customHeight="1">
      <c r="A411" s="22" t="s">
        <v>477</v>
      </c>
      <c r="B411" s="22"/>
      <c r="C411" s="22"/>
      <c r="D411" s="22"/>
      <c r="E411" s="22"/>
      <c r="F411" s="22"/>
      <c r="G411" s="23">
        <f>SUBTOTAL(9,G409:G410)</f>
      </c>
    </row>
    <row r="412" ht="25" customHeight="1">
</row>
    <row r="413" ht="20" customHeight="1">
      <c r="A413" s="34" t="s">
        <v>344</v>
      </c>
      <c r="B413" s="34"/>
      <c r="C413" s="24" t="s">
        <v>204</v>
      </c>
      <c r="D413" s="24"/>
      <c r="E413" s="24"/>
      <c r="F413" s="24"/>
      <c r="G413" s="24"/>
    </row>
    <row r="414" ht="20" customHeight="1">
      <c r="A414" s="34" t="s">
        <v>345</v>
      </c>
      <c r="B414" s="34"/>
      <c r="C414" s="24" t="s">
        <v>346</v>
      </c>
      <c r="D414" s="24"/>
      <c r="E414" s="24"/>
      <c r="F414" s="24"/>
      <c r="G414" s="24"/>
    </row>
    <row r="415" ht="25" customHeight="1">
      <c r="A415" s="34" t="s">
        <v>347</v>
      </c>
      <c r="B415" s="34"/>
      <c r="C415" s="24" t="s">
        <v>312</v>
      </c>
      <c r="D415" s="24"/>
      <c r="E415" s="24"/>
      <c r="F415" s="24"/>
      <c r="G415" s="24"/>
    </row>
    <row r="416" ht="15" customHeight="1">
</row>
    <row r="417" ht="25" customHeight="1">
      <c r="A417" s="6" t="s">
        <v>478</v>
      </c>
      <c r="B417" s="6"/>
      <c r="C417" s="6"/>
      <c r="D417" s="6"/>
      <c r="E417" s="6"/>
      <c r="F417" s="6"/>
      <c r="G417" s="6"/>
    </row>
    <row r="418" ht="15" customHeight="1">
</row>
    <row r="419" ht="50" customHeight="1">
      <c r="A419" s="13" t="s">
        <v>241</v>
      </c>
      <c r="B419" s="13" t="s">
        <v>435</v>
      </c>
      <c r="C419" s="13"/>
      <c r="D419" s="13" t="s">
        <v>470</v>
      </c>
      <c r="E419" s="13" t="s">
        <v>471</v>
      </c>
      <c r="F419" s="13" t="s">
        <v>472</v>
      </c>
      <c r="G419" s="13" t="s">
        <v>473</v>
      </c>
    </row>
    <row r="420" ht="15" customHeight="1">
      <c r="A420" s="13">
        <v>1</v>
      </c>
      <c r="B420" s="13">
        <v>2</v>
      </c>
      <c r="C420" s="13"/>
      <c r="D420" s="13">
        <v>3</v>
      </c>
      <c r="E420" s="13">
        <v>4</v>
      </c>
      <c r="F420" s="13">
        <v>5</v>
      </c>
      <c r="G420" s="13">
        <v>6</v>
      </c>
    </row>
    <row r="421" ht="40" customHeight="1">
      <c r="A421" s="13" t="s">
        <v>543</v>
      </c>
      <c r="B421" s="14" t="s">
        <v>544</v>
      </c>
      <c r="C421" s="14"/>
      <c r="D421" s="13" t="s">
        <v>54</v>
      </c>
      <c r="E421" s="21">
        <v>1</v>
      </c>
      <c r="F421" s="21">
        <v>2291.9</v>
      </c>
      <c r="G421" s="21">
        <v>2291.9</v>
      </c>
    </row>
    <row r="422" ht="40" customHeight="1">
      <c r="A422" s="13" t="s">
        <v>543</v>
      </c>
      <c r="B422" s="14" t="s">
        <v>545</v>
      </c>
      <c r="C422" s="14"/>
      <c r="D422" s="13" t="s">
        <v>54</v>
      </c>
      <c r="E422" s="21">
        <v>1</v>
      </c>
      <c r="F422" s="21">
        <v>10000</v>
      </c>
      <c r="G422" s="21">
        <v>10000</v>
      </c>
    </row>
    <row r="423" ht="40" customHeight="1">
      <c r="A423" s="13" t="s">
        <v>543</v>
      </c>
      <c r="B423" s="14" t="s">
        <v>546</v>
      </c>
      <c r="C423" s="14"/>
      <c r="D423" s="13" t="s">
        <v>54</v>
      </c>
      <c r="E423" s="21">
        <v>1</v>
      </c>
      <c r="F423" s="21">
        <v>25000</v>
      </c>
      <c r="G423" s="21">
        <v>25000</v>
      </c>
    </row>
    <row r="424" ht="40" customHeight="1">
      <c r="A424" s="13" t="s">
        <v>543</v>
      </c>
      <c r="B424" s="14" t="s">
        <v>547</v>
      </c>
      <c r="C424" s="14"/>
      <c r="D424" s="13" t="s">
        <v>54</v>
      </c>
      <c r="E424" s="21">
        <v>1</v>
      </c>
      <c r="F424" s="21">
        <v>2291.9</v>
      </c>
      <c r="G424" s="21">
        <v>2291.9</v>
      </c>
    </row>
    <row r="425" ht="40" customHeight="1">
      <c r="A425" s="13" t="s">
        <v>543</v>
      </c>
      <c r="B425" s="14" t="s">
        <v>548</v>
      </c>
      <c r="C425" s="14"/>
      <c r="D425" s="13" t="s">
        <v>54</v>
      </c>
      <c r="E425" s="21">
        <v>1</v>
      </c>
      <c r="F425" s="21">
        <v>15000</v>
      </c>
      <c r="G425" s="21">
        <v>15000</v>
      </c>
    </row>
    <row r="426" ht="40" customHeight="1">
      <c r="A426" s="13" t="s">
        <v>543</v>
      </c>
      <c r="B426" s="14" t="s">
        <v>547</v>
      </c>
      <c r="C426" s="14"/>
      <c r="D426" s="13" t="s">
        <v>54</v>
      </c>
      <c r="E426" s="21">
        <v>1</v>
      </c>
      <c r="F426" s="21">
        <v>16539.72</v>
      </c>
      <c r="G426" s="21">
        <v>16539.72</v>
      </c>
    </row>
    <row r="427" ht="25" customHeight="1">
      <c r="A427" s="22" t="s">
        <v>476</v>
      </c>
      <c r="B427" s="22"/>
      <c r="C427" s="22"/>
      <c r="D427" s="22"/>
      <c r="E427" s="23">
        <f>SUBTOTAL(9,E421:E426)</f>
      </c>
      <c r="F427" s="23" t="s">
        <v>253</v>
      </c>
      <c r="G427" s="23">
        <f>SUBTOTAL(9,G421:G426)</f>
      </c>
    </row>
    <row r="428" ht="25" customHeight="1">
      <c r="A428" s="22" t="s">
        <v>477</v>
      </c>
      <c r="B428" s="22"/>
      <c r="C428" s="22"/>
      <c r="D428" s="22"/>
      <c r="E428" s="22"/>
      <c r="F428" s="22"/>
      <c r="G428" s="23">
        <f>SUBTOTAL(9,G421:G427)</f>
      </c>
    </row>
    <row r="429" ht="25" customHeight="1">
</row>
    <row r="430" ht="20" customHeight="1">
      <c r="A430" s="34" t="s">
        <v>344</v>
      </c>
      <c r="B430" s="34"/>
      <c r="C430" s="24" t="s">
        <v>204</v>
      </c>
      <c r="D430" s="24"/>
      <c r="E430" s="24"/>
      <c r="F430" s="24"/>
      <c r="G430" s="24"/>
    </row>
    <row r="431" ht="20" customHeight="1">
      <c r="A431" s="34" t="s">
        <v>345</v>
      </c>
      <c r="B431" s="34"/>
      <c r="C431" s="24" t="s">
        <v>346</v>
      </c>
      <c r="D431" s="24"/>
      <c r="E431" s="24"/>
      <c r="F431" s="24"/>
      <c r="G431" s="24"/>
    </row>
    <row r="432" ht="25" customHeight="1">
      <c r="A432" s="34" t="s">
        <v>347</v>
      </c>
      <c r="B432" s="34"/>
      <c r="C432" s="24" t="s">
        <v>312</v>
      </c>
      <c r="D432" s="24"/>
      <c r="E432" s="24"/>
      <c r="F432" s="24"/>
      <c r="G432" s="24"/>
    </row>
    <row r="433" ht="15" customHeight="1">
</row>
    <row r="434" ht="25" customHeight="1">
      <c r="A434" s="6" t="s">
        <v>549</v>
      </c>
      <c r="B434" s="6"/>
      <c r="C434" s="6"/>
      <c r="D434" s="6"/>
      <c r="E434" s="6"/>
      <c r="F434" s="6"/>
      <c r="G434" s="6"/>
    </row>
    <row r="435" ht="15" customHeight="1">
</row>
    <row r="436" ht="50" customHeight="1">
      <c r="A436" s="13" t="s">
        <v>241</v>
      </c>
      <c r="B436" s="13" t="s">
        <v>435</v>
      </c>
      <c r="C436" s="13"/>
      <c r="D436" s="13" t="s">
        <v>470</v>
      </c>
      <c r="E436" s="13" t="s">
        <v>471</v>
      </c>
      <c r="F436" s="13" t="s">
        <v>472</v>
      </c>
      <c r="G436" s="13" t="s">
        <v>473</v>
      </c>
    </row>
    <row r="437" ht="15" customHeight="1">
      <c r="A437" s="13">
        <v>1</v>
      </c>
      <c r="B437" s="13">
        <v>2</v>
      </c>
      <c r="C437" s="13"/>
      <c r="D437" s="13">
        <v>3</v>
      </c>
      <c r="E437" s="13">
        <v>4</v>
      </c>
      <c r="F437" s="13">
        <v>5</v>
      </c>
      <c r="G437" s="13">
        <v>6</v>
      </c>
    </row>
    <row r="438" ht="60" customHeight="1">
      <c r="A438" s="13" t="s">
        <v>550</v>
      </c>
      <c r="B438" s="14" t="s">
        <v>551</v>
      </c>
      <c r="C438" s="14"/>
      <c r="D438" s="13" t="s">
        <v>54</v>
      </c>
      <c r="E438" s="21">
        <v>1</v>
      </c>
      <c r="F438" s="21">
        <v>10000</v>
      </c>
      <c r="G438" s="21">
        <v>10000</v>
      </c>
    </row>
    <row r="439" ht="60" customHeight="1">
      <c r="A439" s="13" t="s">
        <v>550</v>
      </c>
      <c r="B439" s="14" t="s">
        <v>552</v>
      </c>
      <c r="C439" s="14"/>
      <c r="D439" s="13" t="s">
        <v>54</v>
      </c>
      <c r="E439" s="21">
        <v>1</v>
      </c>
      <c r="F439" s="21">
        <v>15000.55</v>
      </c>
      <c r="G439" s="21">
        <v>15000.55</v>
      </c>
    </row>
    <row r="440" ht="60" customHeight="1">
      <c r="A440" s="13" t="s">
        <v>550</v>
      </c>
      <c r="B440" s="14" t="s">
        <v>553</v>
      </c>
      <c r="C440" s="14"/>
      <c r="D440" s="13" t="s">
        <v>54</v>
      </c>
      <c r="E440" s="21">
        <v>1</v>
      </c>
      <c r="F440" s="21">
        <v>24277.95</v>
      </c>
      <c r="G440" s="21">
        <v>24277.95</v>
      </c>
    </row>
    <row r="441" ht="80" customHeight="1">
      <c r="A441" s="13" t="s">
        <v>550</v>
      </c>
      <c r="B441" s="14" t="s">
        <v>554</v>
      </c>
      <c r="C441" s="14"/>
      <c r="D441" s="13" t="s">
        <v>54</v>
      </c>
      <c r="E441" s="21">
        <v>1</v>
      </c>
      <c r="F441" s="21">
        <v>44073.64</v>
      </c>
      <c r="G441" s="21">
        <v>44073.64</v>
      </c>
    </row>
    <row r="442" ht="60" customHeight="1">
      <c r="A442" s="13" t="s">
        <v>550</v>
      </c>
      <c r="B442" s="14" t="s">
        <v>555</v>
      </c>
      <c r="C442" s="14"/>
      <c r="D442" s="13" t="s">
        <v>54</v>
      </c>
      <c r="E442" s="21">
        <v>1</v>
      </c>
      <c r="F442" s="21">
        <v>15000</v>
      </c>
      <c r="G442" s="21">
        <v>15000</v>
      </c>
    </row>
    <row r="443" ht="25" customHeight="1">
      <c r="A443" s="22" t="s">
        <v>476</v>
      </c>
      <c r="B443" s="22"/>
      <c r="C443" s="22"/>
      <c r="D443" s="22"/>
      <c r="E443" s="23">
        <f>SUBTOTAL(9,E438:E442)</f>
      </c>
      <c r="F443" s="23" t="s">
        <v>253</v>
      </c>
      <c r="G443" s="23">
        <f>SUBTOTAL(9,G438:G442)</f>
      </c>
    </row>
    <row r="444" ht="25" customHeight="1">
      <c r="A444" s="22" t="s">
        <v>477</v>
      </c>
      <c r="B444" s="22"/>
      <c r="C444" s="22"/>
      <c r="D444" s="22"/>
      <c r="E444" s="22"/>
      <c r="F444" s="22"/>
      <c r="G444" s="23">
        <f>SUBTOTAL(9,G438:G443)</f>
      </c>
    </row>
    <row r="445" ht="25" customHeight="1">
</row>
    <row r="446" ht="20" customHeight="1">
      <c r="A446" s="34" t="s">
        <v>344</v>
      </c>
      <c r="B446" s="34"/>
      <c r="C446" s="24" t="s">
        <v>204</v>
      </c>
      <c r="D446" s="24"/>
      <c r="E446" s="24"/>
      <c r="F446" s="24"/>
      <c r="G446" s="24"/>
    </row>
    <row r="447" ht="20" customHeight="1">
      <c r="A447" s="34" t="s">
        <v>345</v>
      </c>
      <c r="B447" s="34"/>
      <c r="C447" s="24" t="s">
        <v>556</v>
      </c>
      <c r="D447" s="24"/>
      <c r="E447" s="24"/>
      <c r="F447" s="24"/>
      <c r="G447" s="24"/>
    </row>
    <row r="448" ht="25" customHeight="1">
      <c r="A448" s="34" t="s">
        <v>347</v>
      </c>
      <c r="B448" s="34"/>
      <c r="C448" s="24" t="s">
        <v>312</v>
      </c>
      <c r="D448" s="24"/>
      <c r="E448" s="24"/>
      <c r="F448" s="24"/>
      <c r="G448" s="24"/>
    </row>
    <row r="449" ht="15" customHeight="1">
</row>
    <row r="450" ht="25" customHeight="1">
      <c r="A450" s="6" t="s">
        <v>469</v>
      </c>
      <c r="B450" s="6"/>
      <c r="C450" s="6"/>
      <c r="D450" s="6"/>
      <c r="E450" s="6"/>
      <c r="F450" s="6"/>
      <c r="G450" s="6"/>
    </row>
    <row r="451" ht="15" customHeight="1">
</row>
    <row r="452" ht="50" customHeight="1">
      <c r="A452" s="13" t="s">
        <v>241</v>
      </c>
      <c r="B452" s="13" t="s">
        <v>435</v>
      </c>
      <c r="C452" s="13"/>
      <c r="D452" s="13" t="s">
        <v>470</v>
      </c>
      <c r="E452" s="13" t="s">
        <v>471</v>
      </c>
      <c r="F452" s="13" t="s">
        <v>472</v>
      </c>
      <c r="G452" s="13" t="s">
        <v>473</v>
      </c>
    </row>
    <row r="453" ht="15" customHeight="1">
      <c r="A453" s="13">
        <v>1</v>
      </c>
      <c r="B453" s="13">
        <v>2</v>
      </c>
      <c r="C453" s="13"/>
      <c r="D453" s="13">
        <v>3</v>
      </c>
      <c r="E453" s="13">
        <v>4</v>
      </c>
      <c r="F453" s="13">
        <v>5</v>
      </c>
      <c r="G453" s="13">
        <v>6</v>
      </c>
    </row>
    <row r="454" ht="40" customHeight="1">
      <c r="A454" s="13" t="s">
        <v>563</v>
      </c>
      <c r="B454" s="14" t="s">
        <v>564</v>
      </c>
      <c r="C454" s="14"/>
      <c r="D454" s="13" t="s">
        <v>54</v>
      </c>
      <c r="E454" s="21">
        <v>1</v>
      </c>
      <c r="F454" s="21">
        <v>200000</v>
      </c>
      <c r="G454" s="21">
        <v>200000</v>
      </c>
    </row>
    <row r="455" ht="25" customHeight="1">
      <c r="A455" s="22" t="s">
        <v>476</v>
      </c>
      <c r="B455" s="22"/>
      <c r="C455" s="22"/>
      <c r="D455" s="22"/>
      <c r="E455" s="23">
        <f>SUBTOTAL(9,E454:E454)</f>
      </c>
      <c r="F455" s="23" t="s">
        <v>253</v>
      </c>
      <c r="G455" s="23">
        <f>SUBTOTAL(9,G454:G454)</f>
      </c>
    </row>
    <row r="456" ht="25" customHeight="1">
      <c r="A456" s="22" t="s">
        <v>477</v>
      </c>
      <c r="B456" s="22"/>
      <c r="C456" s="22"/>
      <c r="D456" s="22"/>
      <c r="E456" s="22"/>
      <c r="F456" s="22"/>
      <c r="G456" s="23">
        <f>SUBTOTAL(9,G454:G455)</f>
      </c>
    </row>
    <row r="457" ht="25" customHeight="1">
</row>
    <row r="458" ht="20" customHeight="1">
      <c r="A458" s="34" t="s">
        <v>344</v>
      </c>
      <c r="B458" s="34"/>
      <c r="C458" s="24" t="s">
        <v>214</v>
      </c>
      <c r="D458" s="24"/>
      <c r="E458" s="24"/>
      <c r="F458" s="24"/>
      <c r="G458" s="24"/>
    </row>
    <row r="459" ht="20" customHeight="1">
      <c r="A459" s="34" t="s">
        <v>345</v>
      </c>
      <c r="B459" s="34"/>
      <c r="C459" s="24" t="s">
        <v>346</v>
      </c>
      <c r="D459" s="24"/>
      <c r="E459" s="24"/>
      <c r="F459" s="24"/>
      <c r="G459" s="24"/>
    </row>
    <row r="460" ht="25" customHeight="1">
      <c r="A460" s="34" t="s">
        <v>347</v>
      </c>
      <c r="B460" s="34"/>
      <c r="C460" s="24" t="s">
        <v>312</v>
      </c>
      <c r="D460" s="24"/>
      <c r="E460" s="24"/>
      <c r="F460" s="24"/>
      <c r="G460" s="24"/>
    </row>
    <row r="461" ht="15" customHeight="1">
</row>
    <row r="462" ht="25" customHeight="1">
      <c r="A462" s="6" t="s">
        <v>484</v>
      </c>
      <c r="B462" s="6"/>
      <c r="C462" s="6"/>
      <c r="D462" s="6"/>
      <c r="E462" s="6"/>
      <c r="F462" s="6"/>
      <c r="G462" s="6"/>
    </row>
    <row r="463" ht="15" customHeight="1">
</row>
    <row r="464" ht="50" customHeight="1">
      <c r="A464" s="13" t="s">
        <v>241</v>
      </c>
      <c r="B464" s="13" t="s">
        <v>435</v>
      </c>
      <c r="C464" s="13"/>
      <c r="D464" s="13" t="s">
        <v>470</v>
      </c>
      <c r="E464" s="13" t="s">
        <v>471</v>
      </c>
      <c r="F464" s="13" t="s">
        <v>472</v>
      </c>
      <c r="G464" s="13" t="s">
        <v>473</v>
      </c>
    </row>
    <row r="465" ht="15" customHeight="1">
      <c r="A465" s="13">
        <v>1</v>
      </c>
      <c r="B465" s="13">
        <v>2</v>
      </c>
      <c r="C465" s="13"/>
      <c r="D465" s="13">
        <v>3</v>
      </c>
      <c r="E465" s="13">
        <v>4</v>
      </c>
      <c r="F465" s="13">
        <v>5</v>
      </c>
      <c r="G465" s="13">
        <v>6</v>
      </c>
    </row>
    <row r="466" ht="20" customHeight="1">
      <c r="A466" s="13" t="s">
        <v>363</v>
      </c>
      <c r="B466" s="14" t="s">
        <v>565</v>
      </c>
      <c r="C466" s="14"/>
      <c r="D466" s="13" t="s">
        <v>54</v>
      </c>
      <c r="E466" s="21">
        <v>1</v>
      </c>
      <c r="F466" s="21">
        <v>79787.51</v>
      </c>
      <c r="G466" s="21">
        <v>79787.51</v>
      </c>
    </row>
    <row r="467" ht="25" customHeight="1">
      <c r="A467" s="22" t="s">
        <v>476</v>
      </c>
      <c r="B467" s="22"/>
      <c r="C467" s="22"/>
      <c r="D467" s="22"/>
      <c r="E467" s="23">
        <f>SUBTOTAL(9,E466:E466)</f>
      </c>
      <c r="F467" s="23" t="s">
        <v>253</v>
      </c>
      <c r="G467" s="23">
        <f>SUBTOTAL(9,G466:G466)</f>
      </c>
    </row>
    <row r="468" ht="20" customHeight="1">
      <c r="A468" s="13" t="s">
        <v>379</v>
      </c>
      <c r="B468" s="14" t="s">
        <v>566</v>
      </c>
      <c r="C468" s="14"/>
      <c r="D468" s="13" t="s">
        <v>54</v>
      </c>
      <c r="E468" s="21">
        <v>1</v>
      </c>
      <c r="F468" s="21">
        <v>131099.27</v>
      </c>
      <c r="G468" s="21">
        <v>131099.27</v>
      </c>
    </row>
    <row r="469" ht="25" customHeight="1">
      <c r="A469" s="22" t="s">
        <v>476</v>
      </c>
      <c r="B469" s="22"/>
      <c r="C469" s="22"/>
      <c r="D469" s="22"/>
      <c r="E469" s="23">
        <f>SUBTOTAL(9,E468:E468)</f>
      </c>
      <c r="F469" s="23" t="s">
        <v>253</v>
      </c>
      <c r="G469" s="23">
        <f>SUBTOTAL(9,G468:G468)</f>
      </c>
    </row>
    <row r="470" ht="20" customHeight="1">
      <c r="A470" s="13" t="s">
        <v>383</v>
      </c>
      <c r="B470" s="14" t="s">
        <v>567</v>
      </c>
      <c r="C470" s="14"/>
      <c r="D470" s="13" t="s">
        <v>54</v>
      </c>
      <c r="E470" s="21">
        <v>1</v>
      </c>
      <c r="F470" s="21">
        <v>232645.81</v>
      </c>
      <c r="G470" s="21">
        <v>232645.81</v>
      </c>
    </row>
    <row r="471" ht="25" customHeight="1">
      <c r="A471" s="22" t="s">
        <v>476</v>
      </c>
      <c r="B471" s="22"/>
      <c r="C471" s="22"/>
      <c r="D471" s="22"/>
      <c r="E471" s="23">
        <f>SUBTOTAL(9,E470:E470)</f>
      </c>
      <c r="F471" s="23" t="s">
        <v>253</v>
      </c>
      <c r="G471" s="23">
        <f>SUBTOTAL(9,G470:G470)</f>
      </c>
    </row>
    <row r="472" ht="25" customHeight="1">
      <c r="A472" s="22" t="s">
        <v>477</v>
      </c>
      <c r="B472" s="22"/>
      <c r="C472" s="22"/>
      <c r="D472" s="22"/>
      <c r="E472" s="22"/>
      <c r="F472" s="22"/>
      <c r="G472" s="23">
        <f>SUBTOTAL(9,G466:G471)</f>
      </c>
    </row>
    <row r="473" ht="25" customHeight="1">
</row>
    <row r="474" ht="20" customHeight="1">
      <c r="A474" s="34" t="s">
        <v>344</v>
      </c>
      <c r="B474" s="34"/>
      <c r="C474" s="24" t="s">
        <v>204</v>
      </c>
      <c r="D474" s="24"/>
      <c r="E474" s="24"/>
      <c r="F474" s="24"/>
      <c r="G474" s="24"/>
    </row>
    <row r="475" ht="20" customHeight="1">
      <c r="A475" s="34" t="s">
        <v>345</v>
      </c>
      <c r="B475" s="34"/>
      <c r="C475" s="24" t="s">
        <v>346</v>
      </c>
      <c r="D475" s="24"/>
      <c r="E475" s="24"/>
      <c r="F475" s="24"/>
      <c r="G475" s="24"/>
    </row>
    <row r="476" ht="25" customHeight="1">
      <c r="A476" s="34" t="s">
        <v>347</v>
      </c>
      <c r="B476" s="34"/>
      <c r="C476" s="24" t="s">
        <v>315</v>
      </c>
      <c r="D476" s="24"/>
      <c r="E476" s="24"/>
      <c r="F476" s="24"/>
      <c r="G476" s="24"/>
    </row>
    <row r="477" ht="15" customHeight="1">
</row>
    <row r="478" ht="25" customHeight="1">
      <c r="A478" s="6" t="s">
        <v>480</v>
      </c>
      <c r="B478" s="6"/>
      <c r="C478" s="6"/>
      <c r="D478" s="6"/>
      <c r="E478" s="6"/>
      <c r="F478" s="6"/>
      <c r="G478" s="6"/>
    </row>
    <row r="479" ht="15" customHeight="1">
</row>
    <row r="480" ht="50" customHeight="1">
      <c r="A480" s="13" t="s">
        <v>241</v>
      </c>
      <c r="B480" s="13" t="s">
        <v>435</v>
      </c>
      <c r="C480" s="13"/>
      <c r="D480" s="13" t="s">
        <v>470</v>
      </c>
      <c r="E480" s="13" t="s">
        <v>471</v>
      </c>
      <c r="F480" s="13" t="s">
        <v>472</v>
      </c>
      <c r="G480" s="13" t="s">
        <v>473</v>
      </c>
    </row>
    <row r="481" ht="15" customHeight="1">
      <c r="A481" s="13">
        <v>1</v>
      </c>
      <c r="B481" s="13">
        <v>2</v>
      </c>
      <c r="C481" s="13"/>
      <c r="D481" s="13">
        <v>3</v>
      </c>
      <c r="E481" s="13">
        <v>4</v>
      </c>
      <c r="F481" s="13">
        <v>5</v>
      </c>
      <c r="G481" s="13">
        <v>6</v>
      </c>
    </row>
    <row r="482" ht="20" customHeight="1">
      <c r="A482" s="13" t="s">
        <v>361</v>
      </c>
      <c r="B482" s="14" t="s">
        <v>481</v>
      </c>
      <c r="C482" s="14"/>
      <c r="D482" s="13" t="s">
        <v>54</v>
      </c>
      <c r="E482" s="21">
        <v>1</v>
      </c>
      <c r="F482" s="21">
        <v>48300</v>
      </c>
      <c r="G482" s="21">
        <v>48300</v>
      </c>
    </row>
    <row r="483" ht="25" customHeight="1">
      <c r="A483" s="22" t="s">
        <v>476</v>
      </c>
      <c r="B483" s="22"/>
      <c r="C483" s="22"/>
      <c r="D483" s="22"/>
      <c r="E483" s="23">
        <f>SUBTOTAL(9,E482:E482)</f>
      </c>
      <c r="F483" s="23" t="s">
        <v>253</v>
      </c>
      <c r="G483" s="23">
        <f>SUBTOTAL(9,G482:G482)</f>
      </c>
    </row>
    <row r="484" ht="20" customHeight="1">
      <c r="A484" s="13" t="s">
        <v>362</v>
      </c>
      <c r="B484" s="14" t="s">
        <v>483</v>
      </c>
      <c r="C484" s="14"/>
      <c r="D484" s="13" t="s">
        <v>54</v>
      </c>
      <c r="E484" s="21">
        <v>1</v>
      </c>
      <c r="F484" s="21">
        <v>59040</v>
      </c>
      <c r="G484" s="21">
        <v>59040</v>
      </c>
    </row>
    <row r="485" ht="25" customHeight="1">
      <c r="A485" s="22" t="s">
        <v>476</v>
      </c>
      <c r="B485" s="22"/>
      <c r="C485" s="22"/>
      <c r="D485" s="22"/>
      <c r="E485" s="23">
        <f>SUBTOTAL(9,E484:E484)</f>
      </c>
      <c r="F485" s="23" t="s">
        <v>253</v>
      </c>
      <c r="G485" s="23">
        <f>SUBTOTAL(9,G484:G484)</f>
      </c>
    </row>
    <row r="486" ht="25" customHeight="1">
      <c r="A486" s="22" t="s">
        <v>477</v>
      </c>
      <c r="B486" s="22"/>
      <c r="C486" s="22"/>
      <c r="D486" s="22"/>
      <c r="E486" s="22"/>
      <c r="F486" s="22"/>
      <c r="G486" s="23">
        <f>SUBTOTAL(9,G482:G485)</f>
      </c>
    </row>
    <row r="487" ht="25" customHeight="1">
</row>
    <row r="488" ht="20" customHeight="1">
      <c r="A488" s="34" t="s">
        <v>344</v>
      </c>
      <c r="B488" s="34"/>
      <c r="C488" s="24" t="s">
        <v>204</v>
      </c>
      <c r="D488" s="24"/>
      <c r="E488" s="24"/>
      <c r="F488" s="24"/>
      <c r="G488" s="24"/>
    </row>
    <row r="489" ht="20" customHeight="1">
      <c r="A489" s="34" t="s">
        <v>345</v>
      </c>
      <c r="B489" s="34"/>
      <c r="C489" s="24" t="s">
        <v>346</v>
      </c>
      <c r="D489" s="24"/>
      <c r="E489" s="24"/>
      <c r="F489" s="24"/>
      <c r="G489" s="24"/>
    </row>
    <row r="490" ht="25" customHeight="1">
      <c r="A490" s="34" t="s">
        <v>347</v>
      </c>
      <c r="B490" s="34"/>
      <c r="C490" s="24" t="s">
        <v>315</v>
      </c>
      <c r="D490" s="24"/>
      <c r="E490" s="24"/>
      <c r="F490" s="24"/>
      <c r="G490" s="24"/>
    </row>
    <row r="491" ht="15" customHeight="1">
</row>
    <row r="492" ht="25" customHeight="1">
      <c r="A492" s="6" t="s">
        <v>484</v>
      </c>
      <c r="B492" s="6"/>
      <c r="C492" s="6"/>
      <c r="D492" s="6"/>
      <c r="E492" s="6"/>
      <c r="F492" s="6"/>
      <c r="G492" s="6"/>
    </row>
    <row r="493" ht="15" customHeight="1">
</row>
    <row r="494" ht="50" customHeight="1">
      <c r="A494" s="13" t="s">
        <v>241</v>
      </c>
      <c r="B494" s="13" t="s">
        <v>435</v>
      </c>
      <c r="C494" s="13"/>
      <c r="D494" s="13" t="s">
        <v>470</v>
      </c>
      <c r="E494" s="13" t="s">
        <v>471</v>
      </c>
      <c r="F494" s="13" t="s">
        <v>472</v>
      </c>
      <c r="G494" s="13" t="s">
        <v>473</v>
      </c>
    </row>
    <row r="495" ht="15" customHeight="1">
      <c r="A495" s="13">
        <v>1</v>
      </c>
      <c r="B495" s="13">
        <v>2</v>
      </c>
      <c r="C495" s="13"/>
      <c r="D495" s="13">
        <v>3</v>
      </c>
      <c r="E495" s="13">
        <v>4</v>
      </c>
      <c r="F495" s="13">
        <v>5</v>
      </c>
      <c r="G495" s="13">
        <v>6</v>
      </c>
    </row>
    <row r="496" ht="20" customHeight="1">
      <c r="A496" s="13" t="s">
        <v>387</v>
      </c>
      <c r="B496" s="14" t="s">
        <v>485</v>
      </c>
      <c r="C496" s="14"/>
      <c r="D496" s="13" t="s">
        <v>54</v>
      </c>
      <c r="E496" s="21">
        <v>1</v>
      </c>
      <c r="F496" s="21">
        <v>11745.12</v>
      </c>
      <c r="G496" s="21">
        <v>11745.12</v>
      </c>
    </row>
    <row r="497" ht="25" customHeight="1">
      <c r="A497" s="22" t="s">
        <v>476</v>
      </c>
      <c r="B497" s="22"/>
      <c r="C497" s="22"/>
      <c r="D497" s="22"/>
      <c r="E497" s="23">
        <f>SUBTOTAL(9,E496:E496)</f>
      </c>
      <c r="F497" s="23" t="s">
        <v>253</v>
      </c>
      <c r="G497" s="23">
        <f>SUBTOTAL(9,G496:G496)</f>
      </c>
    </row>
    <row r="498" ht="20" customHeight="1">
      <c r="A498" s="13" t="s">
        <v>389</v>
      </c>
      <c r="B498" s="14" t="s">
        <v>486</v>
      </c>
      <c r="C498" s="14"/>
      <c r="D498" s="13" t="s">
        <v>54</v>
      </c>
      <c r="E498" s="21">
        <v>1</v>
      </c>
      <c r="F498" s="21">
        <v>7682.48</v>
      </c>
      <c r="G498" s="21">
        <v>7682.48</v>
      </c>
    </row>
    <row r="499" ht="25" customHeight="1">
      <c r="A499" s="22" t="s">
        <v>476</v>
      </c>
      <c r="B499" s="22"/>
      <c r="C499" s="22"/>
      <c r="D499" s="22"/>
      <c r="E499" s="23">
        <f>SUBTOTAL(9,E498:E498)</f>
      </c>
      <c r="F499" s="23" t="s">
        <v>253</v>
      </c>
      <c r="G499" s="23">
        <f>SUBTOTAL(9,G498:G498)</f>
      </c>
    </row>
    <row r="500" ht="20" customHeight="1">
      <c r="A500" s="13" t="s">
        <v>487</v>
      </c>
      <c r="B500" s="14" t="s">
        <v>488</v>
      </c>
      <c r="C500" s="14"/>
      <c r="D500" s="13" t="s">
        <v>54</v>
      </c>
      <c r="E500" s="21">
        <v>1</v>
      </c>
      <c r="F500" s="21">
        <v>17329.54</v>
      </c>
      <c r="G500" s="21">
        <v>17329.54</v>
      </c>
    </row>
    <row r="501" ht="25" customHeight="1">
      <c r="A501" s="22" t="s">
        <v>476</v>
      </c>
      <c r="B501" s="22"/>
      <c r="C501" s="22"/>
      <c r="D501" s="22"/>
      <c r="E501" s="23">
        <f>SUBTOTAL(9,E500:E500)</f>
      </c>
      <c r="F501" s="23" t="s">
        <v>253</v>
      </c>
      <c r="G501" s="23">
        <f>SUBTOTAL(9,G500:G500)</f>
      </c>
    </row>
    <row r="502" ht="25" customHeight="1">
      <c r="A502" s="22" t="s">
        <v>477</v>
      </c>
      <c r="B502" s="22"/>
      <c r="C502" s="22"/>
      <c r="D502" s="22"/>
      <c r="E502" s="22"/>
      <c r="F502" s="22"/>
      <c r="G502" s="23">
        <f>SUBTOTAL(9,G496:G501)</f>
      </c>
    </row>
    <row r="503" ht="25" customHeight="1">
</row>
    <row r="504" ht="20" customHeight="1">
      <c r="A504" s="34" t="s">
        <v>344</v>
      </c>
      <c r="B504" s="34"/>
      <c r="C504" s="24" t="s">
        <v>204</v>
      </c>
      <c r="D504" s="24"/>
      <c r="E504" s="24"/>
      <c r="F504" s="24"/>
      <c r="G504" s="24"/>
    </row>
    <row r="505" ht="20" customHeight="1">
      <c r="A505" s="34" t="s">
        <v>345</v>
      </c>
      <c r="B505" s="34"/>
      <c r="C505" s="24" t="s">
        <v>346</v>
      </c>
      <c r="D505" s="24"/>
      <c r="E505" s="24"/>
      <c r="F505" s="24"/>
      <c r="G505" s="24"/>
    </row>
    <row r="506" ht="25" customHeight="1">
      <c r="A506" s="34" t="s">
        <v>347</v>
      </c>
      <c r="B506" s="34"/>
      <c r="C506" s="24" t="s">
        <v>315</v>
      </c>
      <c r="D506" s="24"/>
      <c r="E506" s="24"/>
      <c r="F506" s="24"/>
      <c r="G506" s="24"/>
    </row>
    <row r="507" ht="15" customHeight="1">
</row>
    <row r="508" ht="25" customHeight="1">
      <c r="A508" s="6" t="s">
        <v>489</v>
      </c>
      <c r="B508" s="6"/>
      <c r="C508" s="6"/>
      <c r="D508" s="6"/>
      <c r="E508" s="6"/>
      <c r="F508" s="6"/>
      <c r="G508" s="6"/>
    </row>
    <row r="509" ht="15" customHeight="1">
</row>
    <row r="510" ht="50" customHeight="1">
      <c r="A510" s="13" t="s">
        <v>241</v>
      </c>
      <c r="B510" s="13" t="s">
        <v>435</v>
      </c>
      <c r="C510" s="13"/>
      <c r="D510" s="13" t="s">
        <v>470</v>
      </c>
      <c r="E510" s="13" t="s">
        <v>471</v>
      </c>
      <c r="F510" s="13" t="s">
        <v>472</v>
      </c>
      <c r="G510" s="13" t="s">
        <v>473</v>
      </c>
    </row>
    <row r="511" ht="15" customHeight="1">
      <c r="A511" s="13">
        <v>1</v>
      </c>
      <c r="B511" s="13">
        <v>2</v>
      </c>
      <c r="C511" s="13"/>
      <c r="D511" s="13">
        <v>3</v>
      </c>
      <c r="E511" s="13">
        <v>4</v>
      </c>
      <c r="F511" s="13">
        <v>5</v>
      </c>
      <c r="G511" s="13">
        <v>6</v>
      </c>
    </row>
    <row r="512" ht="40" customHeight="1">
      <c r="A512" s="13" t="s">
        <v>360</v>
      </c>
      <c r="B512" s="14" t="s">
        <v>490</v>
      </c>
      <c r="C512" s="14"/>
      <c r="D512" s="13" t="s">
        <v>54</v>
      </c>
      <c r="E512" s="21">
        <v>1</v>
      </c>
      <c r="F512" s="21">
        <v>1601595</v>
      </c>
      <c r="G512" s="21">
        <v>1601595</v>
      </c>
    </row>
    <row r="513" ht="25" customHeight="1">
      <c r="A513" s="22" t="s">
        <v>476</v>
      </c>
      <c r="B513" s="22"/>
      <c r="C513" s="22"/>
      <c r="D513" s="22"/>
      <c r="E513" s="23">
        <f>SUBTOTAL(9,E512:E512)</f>
      </c>
      <c r="F513" s="23" t="s">
        <v>253</v>
      </c>
      <c r="G513" s="23">
        <f>SUBTOTAL(9,G512:G512)</f>
      </c>
    </row>
    <row r="514" ht="40" customHeight="1">
      <c r="A514" s="13" t="s">
        <v>491</v>
      </c>
      <c r="B514" s="14" t="s">
        <v>492</v>
      </c>
      <c r="C514" s="14"/>
      <c r="D514" s="13" t="s">
        <v>54</v>
      </c>
      <c r="E514" s="21">
        <v>1</v>
      </c>
      <c r="F514" s="21">
        <v>320319</v>
      </c>
      <c r="G514" s="21">
        <v>320319</v>
      </c>
    </row>
    <row r="515" ht="25" customHeight="1">
      <c r="A515" s="22" t="s">
        <v>476</v>
      </c>
      <c r="B515" s="22"/>
      <c r="C515" s="22"/>
      <c r="D515" s="22"/>
      <c r="E515" s="23">
        <f>SUBTOTAL(9,E514:E514)</f>
      </c>
      <c r="F515" s="23" t="s">
        <v>253</v>
      </c>
      <c r="G515" s="23">
        <f>SUBTOTAL(9,G514:G514)</f>
      </c>
    </row>
    <row r="516" ht="25" customHeight="1">
      <c r="A516" s="22" t="s">
        <v>477</v>
      </c>
      <c r="B516" s="22"/>
      <c r="C516" s="22"/>
      <c r="D516" s="22"/>
      <c r="E516" s="22"/>
      <c r="F516" s="22"/>
      <c r="G516" s="23">
        <f>SUBTOTAL(9,G512:G515)</f>
      </c>
    </row>
    <row r="517" ht="25" customHeight="1">
</row>
    <row r="518" ht="20" customHeight="1">
      <c r="A518" s="34" t="s">
        <v>344</v>
      </c>
      <c r="B518" s="34"/>
      <c r="C518" s="24" t="s">
        <v>204</v>
      </c>
      <c r="D518" s="24"/>
      <c r="E518" s="24"/>
      <c r="F518" s="24"/>
      <c r="G518" s="24"/>
    </row>
    <row r="519" ht="20" customHeight="1">
      <c r="A519" s="34" t="s">
        <v>345</v>
      </c>
      <c r="B519" s="34"/>
      <c r="C519" s="24" t="s">
        <v>346</v>
      </c>
      <c r="D519" s="24"/>
      <c r="E519" s="24"/>
      <c r="F519" s="24"/>
      <c r="G519" s="24"/>
    </row>
    <row r="520" ht="25" customHeight="1">
      <c r="A520" s="34" t="s">
        <v>347</v>
      </c>
      <c r="B520" s="34"/>
      <c r="C520" s="24" t="s">
        <v>315</v>
      </c>
      <c r="D520" s="24"/>
      <c r="E520" s="24"/>
      <c r="F520" s="24"/>
      <c r="G520" s="24"/>
    </row>
    <row r="521" ht="15" customHeight="1">
</row>
    <row r="522" ht="25" customHeight="1">
      <c r="A522" s="6" t="s">
        <v>493</v>
      </c>
      <c r="B522" s="6"/>
      <c r="C522" s="6"/>
      <c r="D522" s="6"/>
      <c r="E522" s="6"/>
      <c r="F522" s="6"/>
      <c r="G522" s="6"/>
    </row>
    <row r="523" ht="15" customHeight="1">
</row>
    <row r="524" ht="50" customHeight="1">
      <c r="A524" s="13" t="s">
        <v>241</v>
      </c>
      <c r="B524" s="13" t="s">
        <v>435</v>
      </c>
      <c r="C524" s="13"/>
      <c r="D524" s="13" t="s">
        <v>470</v>
      </c>
      <c r="E524" s="13" t="s">
        <v>471</v>
      </c>
      <c r="F524" s="13" t="s">
        <v>472</v>
      </c>
      <c r="G524" s="13" t="s">
        <v>473</v>
      </c>
    </row>
    <row r="525" ht="15" customHeight="1">
      <c r="A525" s="13">
        <v>1</v>
      </c>
      <c r="B525" s="13">
        <v>2</v>
      </c>
      <c r="C525" s="13"/>
      <c r="D525" s="13">
        <v>3</v>
      </c>
      <c r="E525" s="13">
        <v>4</v>
      </c>
      <c r="F525" s="13">
        <v>5</v>
      </c>
      <c r="G525" s="13">
        <v>6</v>
      </c>
    </row>
    <row r="526" ht="40" customHeight="1">
      <c r="A526" s="13" t="s">
        <v>391</v>
      </c>
      <c r="B526" s="14" t="s">
        <v>494</v>
      </c>
      <c r="C526" s="14"/>
      <c r="D526" s="13" t="s">
        <v>54</v>
      </c>
      <c r="E526" s="21">
        <v>1</v>
      </c>
      <c r="F526" s="21">
        <v>80399.23</v>
      </c>
      <c r="G526" s="21">
        <v>80399.23</v>
      </c>
    </row>
    <row r="527" ht="25" customHeight="1">
      <c r="A527" s="22" t="s">
        <v>476</v>
      </c>
      <c r="B527" s="22"/>
      <c r="C527" s="22"/>
      <c r="D527" s="22"/>
      <c r="E527" s="23">
        <f>SUBTOTAL(9,E526:E526)</f>
      </c>
      <c r="F527" s="23" t="s">
        <v>253</v>
      </c>
      <c r="G527" s="23">
        <f>SUBTOTAL(9,G526:G526)</f>
      </c>
    </row>
    <row r="528" ht="40" customHeight="1">
      <c r="A528" s="13" t="s">
        <v>393</v>
      </c>
      <c r="B528" s="14" t="s">
        <v>495</v>
      </c>
      <c r="C528" s="14"/>
      <c r="D528" s="13" t="s">
        <v>54</v>
      </c>
      <c r="E528" s="21">
        <v>1</v>
      </c>
      <c r="F528" s="21">
        <v>13662</v>
      </c>
      <c r="G528" s="21">
        <v>13662</v>
      </c>
    </row>
    <row r="529" ht="25" customHeight="1">
      <c r="A529" s="22" t="s">
        <v>476</v>
      </c>
      <c r="B529" s="22"/>
      <c r="C529" s="22"/>
      <c r="D529" s="22"/>
      <c r="E529" s="23">
        <f>SUBTOTAL(9,E528:E528)</f>
      </c>
      <c r="F529" s="23" t="s">
        <v>253</v>
      </c>
      <c r="G529" s="23">
        <f>SUBTOTAL(9,G528:G528)</f>
      </c>
    </row>
    <row r="530" ht="40" customHeight="1">
      <c r="A530" s="13" t="s">
        <v>397</v>
      </c>
      <c r="B530" s="14" t="s">
        <v>496</v>
      </c>
      <c r="C530" s="14"/>
      <c r="D530" s="13" t="s">
        <v>54</v>
      </c>
      <c r="E530" s="21">
        <v>1</v>
      </c>
      <c r="F530" s="21">
        <v>22000</v>
      </c>
      <c r="G530" s="21">
        <v>22000</v>
      </c>
    </row>
    <row r="531" ht="25" customHeight="1">
      <c r="A531" s="22" t="s">
        <v>476</v>
      </c>
      <c r="B531" s="22"/>
      <c r="C531" s="22"/>
      <c r="D531" s="22"/>
      <c r="E531" s="23">
        <f>SUBTOTAL(9,E530:E530)</f>
      </c>
      <c r="F531" s="23" t="s">
        <v>253</v>
      </c>
      <c r="G531" s="23">
        <f>SUBTOTAL(9,G530:G530)</f>
      </c>
    </row>
    <row r="532" ht="40" customHeight="1">
      <c r="A532" s="13" t="s">
        <v>399</v>
      </c>
      <c r="B532" s="14" t="s">
        <v>497</v>
      </c>
      <c r="C532" s="14"/>
      <c r="D532" s="13" t="s">
        <v>54</v>
      </c>
      <c r="E532" s="21">
        <v>1</v>
      </c>
      <c r="F532" s="21">
        <v>24000</v>
      </c>
      <c r="G532" s="21">
        <v>24000</v>
      </c>
    </row>
    <row r="533" ht="25" customHeight="1">
      <c r="A533" s="22" t="s">
        <v>476</v>
      </c>
      <c r="B533" s="22"/>
      <c r="C533" s="22"/>
      <c r="D533" s="22"/>
      <c r="E533" s="23">
        <f>SUBTOTAL(9,E532:E532)</f>
      </c>
      <c r="F533" s="23" t="s">
        <v>253</v>
      </c>
      <c r="G533" s="23">
        <f>SUBTOTAL(9,G532:G532)</f>
      </c>
    </row>
    <row r="534" ht="20" customHeight="1">
      <c r="A534" s="13" t="s">
        <v>401</v>
      </c>
      <c r="B534" s="14" t="s">
        <v>498</v>
      </c>
      <c r="C534" s="14"/>
      <c r="D534" s="13" t="s">
        <v>54</v>
      </c>
      <c r="E534" s="21">
        <v>1</v>
      </c>
      <c r="F534" s="21">
        <v>19200</v>
      </c>
      <c r="G534" s="21">
        <v>19200</v>
      </c>
    </row>
    <row r="535" ht="25" customHeight="1">
      <c r="A535" s="22" t="s">
        <v>476</v>
      </c>
      <c r="B535" s="22"/>
      <c r="C535" s="22"/>
      <c r="D535" s="22"/>
      <c r="E535" s="23">
        <f>SUBTOTAL(9,E534:E534)</f>
      </c>
      <c r="F535" s="23" t="s">
        <v>253</v>
      </c>
      <c r="G535" s="23">
        <f>SUBTOTAL(9,G534:G534)</f>
      </c>
    </row>
    <row r="536" ht="20" customHeight="1">
      <c r="A536" s="13" t="s">
        <v>405</v>
      </c>
      <c r="B536" s="14" t="s">
        <v>499</v>
      </c>
      <c r="C536" s="14"/>
      <c r="D536" s="13" t="s">
        <v>54</v>
      </c>
      <c r="E536" s="21">
        <v>1</v>
      </c>
      <c r="F536" s="21">
        <v>40000</v>
      </c>
      <c r="G536" s="21">
        <v>40000</v>
      </c>
    </row>
    <row r="537" ht="25" customHeight="1">
      <c r="A537" s="22" t="s">
        <v>476</v>
      </c>
      <c r="B537" s="22"/>
      <c r="C537" s="22"/>
      <c r="D537" s="22"/>
      <c r="E537" s="23">
        <f>SUBTOTAL(9,E536:E536)</f>
      </c>
      <c r="F537" s="23" t="s">
        <v>253</v>
      </c>
      <c r="G537" s="23">
        <f>SUBTOTAL(9,G536:G536)</f>
      </c>
    </row>
    <row r="538" ht="40" customHeight="1">
      <c r="A538" s="13" t="s">
        <v>409</v>
      </c>
      <c r="B538" s="14" t="s">
        <v>500</v>
      </c>
      <c r="C538" s="14"/>
      <c r="D538" s="13" t="s">
        <v>54</v>
      </c>
      <c r="E538" s="21">
        <v>1</v>
      </c>
      <c r="F538" s="21">
        <v>60000</v>
      </c>
      <c r="G538" s="21">
        <v>60000</v>
      </c>
    </row>
    <row r="539" ht="25" customHeight="1">
      <c r="A539" s="22" t="s">
        <v>476</v>
      </c>
      <c r="B539" s="22"/>
      <c r="C539" s="22"/>
      <c r="D539" s="22"/>
      <c r="E539" s="23">
        <f>SUBTOTAL(9,E538:E538)</f>
      </c>
      <c r="F539" s="23" t="s">
        <v>253</v>
      </c>
      <c r="G539" s="23">
        <f>SUBTOTAL(9,G538:G538)</f>
      </c>
    </row>
    <row r="540" ht="60" customHeight="1">
      <c r="A540" s="13" t="s">
        <v>411</v>
      </c>
      <c r="B540" s="14" t="s">
        <v>501</v>
      </c>
      <c r="C540" s="14"/>
      <c r="D540" s="13" t="s">
        <v>54</v>
      </c>
      <c r="E540" s="21">
        <v>1</v>
      </c>
      <c r="F540" s="21">
        <v>9500</v>
      </c>
      <c r="G540" s="21">
        <v>9500</v>
      </c>
    </row>
    <row r="541" ht="60" customHeight="1">
      <c r="A541" s="13" t="s">
        <v>411</v>
      </c>
      <c r="B541" s="14" t="s">
        <v>501</v>
      </c>
      <c r="C541" s="14"/>
      <c r="D541" s="13" t="s">
        <v>54</v>
      </c>
      <c r="E541" s="21">
        <v>1</v>
      </c>
      <c r="F541" s="21">
        <v>63695.68</v>
      </c>
      <c r="G541" s="21">
        <v>63695.68</v>
      </c>
    </row>
    <row r="542" ht="25" customHeight="1">
      <c r="A542" s="22" t="s">
        <v>476</v>
      </c>
      <c r="B542" s="22"/>
      <c r="C542" s="22"/>
      <c r="D542" s="22"/>
      <c r="E542" s="23">
        <f>SUBTOTAL(9,E540:E541)</f>
      </c>
      <c r="F542" s="23" t="s">
        <v>253</v>
      </c>
      <c r="G542" s="23">
        <f>SUBTOTAL(9,G540:G541)</f>
      </c>
    </row>
    <row r="543" ht="40" customHeight="1">
      <c r="A543" s="13" t="s">
        <v>412</v>
      </c>
      <c r="B543" s="14" t="s">
        <v>502</v>
      </c>
      <c r="C543" s="14"/>
      <c r="D543" s="13" t="s">
        <v>54</v>
      </c>
      <c r="E543" s="21">
        <v>1</v>
      </c>
      <c r="F543" s="21">
        <v>26650</v>
      </c>
      <c r="G543" s="21">
        <v>26650</v>
      </c>
    </row>
    <row r="544" ht="25" customHeight="1">
      <c r="A544" s="22" t="s">
        <v>476</v>
      </c>
      <c r="B544" s="22"/>
      <c r="C544" s="22"/>
      <c r="D544" s="22"/>
      <c r="E544" s="23">
        <f>SUBTOTAL(9,E543:E543)</f>
      </c>
      <c r="F544" s="23" t="s">
        <v>253</v>
      </c>
      <c r="G544" s="23">
        <f>SUBTOTAL(9,G543:G543)</f>
      </c>
    </row>
    <row r="545" ht="40" customHeight="1">
      <c r="A545" s="13" t="s">
        <v>503</v>
      </c>
      <c r="B545" s="14" t="s">
        <v>504</v>
      </c>
      <c r="C545" s="14"/>
      <c r="D545" s="13" t="s">
        <v>54</v>
      </c>
      <c r="E545" s="21">
        <v>1</v>
      </c>
      <c r="F545" s="21">
        <v>6640.12</v>
      </c>
      <c r="G545" s="21">
        <v>6640.12</v>
      </c>
    </row>
    <row r="546" ht="25" customHeight="1">
      <c r="A546" s="22" t="s">
        <v>476</v>
      </c>
      <c r="B546" s="22"/>
      <c r="C546" s="22"/>
      <c r="D546" s="22"/>
      <c r="E546" s="23">
        <f>SUBTOTAL(9,E545:E545)</f>
      </c>
      <c r="F546" s="23" t="s">
        <v>253</v>
      </c>
      <c r="G546" s="23">
        <f>SUBTOTAL(9,G545:G545)</f>
      </c>
    </row>
    <row r="547" ht="40" customHeight="1">
      <c r="A547" s="13" t="s">
        <v>505</v>
      </c>
      <c r="B547" s="14" t="s">
        <v>506</v>
      </c>
      <c r="C547" s="14"/>
      <c r="D547" s="13" t="s">
        <v>54</v>
      </c>
      <c r="E547" s="21">
        <v>1</v>
      </c>
      <c r="F547" s="21">
        <v>9600</v>
      </c>
      <c r="G547" s="21">
        <v>9600</v>
      </c>
    </row>
    <row r="548" ht="25" customHeight="1">
      <c r="A548" s="22" t="s">
        <v>476</v>
      </c>
      <c r="B548" s="22"/>
      <c r="C548" s="22"/>
      <c r="D548" s="22"/>
      <c r="E548" s="23">
        <f>SUBTOTAL(9,E547:E547)</f>
      </c>
      <c r="F548" s="23" t="s">
        <v>253</v>
      </c>
      <c r="G548" s="23">
        <f>SUBTOTAL(9,G547:G547)</f>
      </c>
    </row>
    <row r="549" ht="25" customHeight="1">
      <c r="A549" s="22" t="s">
        <v>477</v>
      </c>
      <c r="B549" s="22"/>
      <c r="C549" s="22"/>
      <c r="D549" s="22"/>
      <c r="E549" s="22"/>
      <c r="F549" s="22"/>
      <c r="G549" s="23">
        <f>SUBTOTAL(9,G526:G548)</f>
      </c>
    </row>
    <row r="550" ht="25" customHeight="1">
</row>
    <row r="551" ht="20" customHeight="1">
      <c r="A551" s="34" t="s">
        <v>344</v>
      </c>
      <c r="B551" s="34"/>
      <c r="C551" s="24" t="s">
        <v>204</v>
      </c>
      <c r="D551" s="24"/>
      <c r="E551" s="24"/>
      <c r="F551" s="24"/>
      <c r="G551" s="24"/>
    </row>
    <row r="552" ht="20" customHeight="1">
      <c r="A552" s="34" t="s">
        <v>345</v>
      </c>
      <c r="B552" s="34"/>
      <c r="C552" s="24" t="s">
        <v>346</v>
      </c>
      <c r="D552" s="24"/>
      <c r="E552" s="24"/>
      <c r="F552" s="24"/>
      <c r="G552" s="24"/>
    </row>
    <row r="553" ht="25" customHeight="1">
      <c r="A553" s="34" t="s">
        <v>347</v>
      </c>
      <c r="B553" s="34"/>
      <c r="C553" s="24" t="s">
        <v>315</v>
      </c>
      <c r="D553" s="24"/>
      <c r="E553" s="24"/>
      <c r="F553" s="24"/>
      <c r="G553" s="24"/>
    </row>
    <row r="554" ht="15" customHeight="1">
</row>
    <row r="555" ht="25" customHeight="1">
      <c r="A555" s="6" t="s">
        <v>507</v>
      </c>
      <c r="B555" s="6"/>
      <c r="C555" s="6"/>
      <c r="D555" s="6"/>
      <c r="E555" s="6"/>
      <c r="F555" s="6"/>
      <c r="G555" s="6"/>
    </row>
    <row r="556" ht="15" customHeight="1">
</row>
    <row r="557" ht="50" customHeight="1">
      <c r="A557" s="13" t="s">
        <v>241</v>
      </c>
      <c r="B557" s="13" t="s">
        <v>435</v>
      </c>
      <c r="C557" s="13"/>
      <c r="D557" s="13" t="s">
        <v>470</v>
      </c>
      <c r="E557" s="13" t="s">
        <v>471</v>
      </c>
      <c r="F557" s="13" t="s">
        <v>472</v>
      </c>
      <c r="G557" s="13" t="s">
        <v>473</v>
      </c>
    </row>
    <row r="558" ht="15" customHeight="1">
      <c r="A558" s="13">
        <v>1</v>
      </c>
      <c r="B558" s="13">
        <v>2</v>
      </c>
      <c r="C558" s="13"/>
      <c r="D558" s="13">
        <v>3</v>
      </c>
      <c r="E558" s="13">
        <v>4</v>
      </c>
      <c r="F558" s="13">
        <v>5</v>
      </c>
      <c r="G558" s="13">
        <v>6</v>
      </c>
    </row>
    <row r="559" ht="20" customHeight="1">
      <c r="A559" s="13" t="s">
        <v>415</v>
      </c>
      <c r="B559" s="14" t="s">
        <v>508</v>
      </c>
      <c r="C559" s="14"/>
      <c r="D559" s="13" t="s">
        <v>54</v>
      </c>
      <c r="E559" s="21">
        <v>1</v>
      </c>
      <c r="F559" s="21">
        <v>39888</v>
      </c>
      <c r="G559" s="21">
        <v>39888</v>
      </c>
    </row>
    <row r="560" ht="25" customHeight="1">
      <c r="A560" s="22" t="s">
        <v>476</v>
      </c>
      <c r="B560" s="22"/>
      <c r="C560" s="22"/>
      <c r="D560" s="22"/>
      <c r="E560" s="23">
        <f>SUBTOTAL(9,E559:E559)</f>
      </c>
      <c r="F560" s="23" t="s">
        <v>253</v>
      </c>
      <c r="G560" s="23">
        <f>SUBTOTAL(9,G559:G559)</f>
      </c>
    </row>
    <row r="561" ht="40" customHeight="1">
      <c r="A561" s="13" t="s">
        <v>417</v>
      </c>
      <c r="B561" s="14" t="s">
        <v>509</v>
      </c>
      <c r="C561" s="14"/>
      <c r="D561" s="13" t="s">
        <v>54</v>
      </c>
      <c r="E561" s="21">
        <v>1</v>
      </c>
      <c r="F561" s="21">
        <v>7200</v>
      </c>
      <c r="G561" s="21">
        <v>7200</v>
      </c>
    </row>
    <row r="562" ht="25" customHeight="1">
      <c r="A562" s="22" t="s">
        <v>476</v>
      </c>
      <c r="B562" s="22"/>
      <c r="C562" s="22"/>
      <c r="D562" s="22"/>
      <c r="E562" s="23">
        <f>SUBTOTAL(9,E561:E561)</f>
      </c>
      <c r="F562" s="23" t="s">
        <v>253</v>
      </c>
      <c r="G562" s="23">
        <f>SUBTOTAL(9,G561:G561)</f>
      </c>
    </row>
    <row r="563" ht="40" customHeight="1">
      <c r="A563" s="13" t="s">
        <v>419</v>
      </c>
      <c r="B563" s="14" t="s">
        <v>510</v>
      </c>
      <c r="C563" s="14"/>
      <c r="D563" s="13" t="s">
        <v>54</v>
      </c>
      <c r="E563" s="21">
        <v>1</v>
      </c>
      <c r="F563" s="21">
        <v>11000</v>
      </c>
      <c r="G563" s="21">
        <v>11000</v>
      </c>
    </row>
    <row r="564" ht="20" customHeight="1">
      <c r="A564" s="13" t="s">
        <v>419</v>
      </c>
      <c r="B564" s="14" t="s">
        <v>511</v>
      </c>
      <c r="C564" s="14"/>
      <c r="D564" s="13" t="s">
        <v>54</v>
      </c>
      <c r="E564" s="21">
        <v>1</v>
      </c>
      <c r="F564" s="21">
        <v>16000</v>
      </c>
      <c r="G564" s="21">
        <v>16000</v>
      </c>
    </row>
    <row r="565" ht="25" customHeight="1">
      <c r="A565" s="22" t="s">
        <v>476</v>
      </c>
      <c r="B565" s="22"/>
      <c r="C565" s="22"/>
      <c r="D565" s="22"/>
      <c r="E565" s="23">
        <f>SUBTOTAL(9,E563:E564)</f>
      </c>
      <c r="F565" s="23" t="s">
        <v>253</v>
      </c>
      <c r="G565" s="23">
        <f>SUBTOTAL(9,G563:G564)</f>
      </c>
    </row>
    <row r="566" ht="40" customHeight="1">
      <c r="A566" s="13" t="s">
        <v>421</v>
      </c>
      <c r="B566" s="14" t="s">
        <v>513</v>
      </c>
      <c r="C566" s="14"/>
      <c r="D566" s="13" t="s">
        <v>54</v>
      </c>
      <c r="E566" s="21">
        <v>1</v>
      </c>
      <c r="F566" s="21">
        <v>2950</v>
      </c>
      <c r="G566" s="21">
        <v>2950</v>
      </c>
    </row>
    <row r="567" ht="40" customHeight="1">
      <c r="A567" s="13" t="s">
        <v>421</v>
      </c>
      <c r="B567" s="14" t="s">
        <v>512</v>
      </c>
      <c r="C567" s="14"/>
      <c r="D567" s="13" t="s">
        <v>54</v>
      </c>
      <c r="E567" s="21">
        <v>1</v>
      </c>
      <c r="F567" s="21">
        <v>66504</v>
      </c>
      <c r="G567" s="21">
        <v>66504</v>
      </c>
    </row>
    <row r="568" ht="25" customHeight="1">
      <c r="A568" s="22" t="s">
        <v>476</v>
      </c>
      <c r="B568" s="22"/>
      <c r="C568" s="22"/>
      <c r="D568" s="22"/>
      <c r="E568" s="23">
        <f>SUBTOTAL(9,E566:E567)</f>
      </c>
      <c r="F568" s="23" t="s">
        <v>253</v>
      </c>
      <c r="G568" s="23">
        <f>SUBTOTAL(9,G566:G567)</f>
      </c>
    </row>
    <row r="569" ht="60" customHeight="1">
      <c r="A569" s="13" t="s">
        <v>423</v>
      </c>
      <c r="B569" s="14" t="s">
        <v>514</v>
      </c>
      <c r="C569" s="14"/>
      <c r="D569" s="13" t="s">
        <v>54</v>
      </c>
      <c r="E569" s="21">
        <v>1</v>
      </c>
      <c r="F569" s="21">
        <v>240000</v>
      </c>
      <c r="G569" s="21">
        <v>240000</v>
      </c>
    </row>
    <row r="570" ht="25" customHeight="1">
      <c r="A570" s="22" t="s">
        <v>476</v>
      </c>
      <c r="B570" s="22"/>
      <c r="C570" s="22"/>
      <c r="D570" s="22"/>
      <c r="E570" s="23">
        <f>SUBTOTAL(9,E569:E569)</f>
      </c>
      <c r="F570" s="23" t="s">
        <v>253</v>
      </c>
      <c r="G570" s="23">
        <f>SUBTOTAL(9,G569:G569)</f>
      </c>
    </row>
    <row r="571" ht="40" customHeight="1">
      <c r="A571" s="13" t="s">
        <v>515</v>
      </c>
      <c r="B571" s="14" t="s">
        <v>516</v>
      </c>
      <c r="C571" s="14"/>
      <c r="D571" s="13" t="s">
        <v>54</v>
      </c>
      <c r="E571" s="21">
        <v>1</v>
      </c>
      <c r="F571" s="21">
        <v>50000</v>
      </c>
      <c r="G571" s="21">
        <v>50000</v>
      </c>
    </row>
    <row r="572" ht="25" customHeight="1">
      <c r="A572" s="22" t="s">
        <v>476</v>
      </c>
      <c r="B572" s="22"/>
      <c r="C572" s="22"/>
      <c r="D572" s="22"/>
      <c r="E572" s="23">
        <f>SUBTOTAL(9,E571:E571)</f>
      </c>
      <c r="F572" s="23" t="s">
        <v>253</v>
      </c>
      <c r="G572" s="23">
        <f>SUBTOTAL(9,G571:G571)</f>
      </c>
    </row>
    <row r="573" ht="40" customHeight="1">
      <c r="A573" s="13" t="s">
        <v>517</v>
      </c>
      <c r="B573" s="14" t="s">
        <v>518</v>
      </c>
      <c r="C573" s="14"/>
      <c r="D573" s="13" t="s">
        <v>54</v>
      </c>
      <c r="E573" s="21">
        <v>1</v>
      </c>
      <c r="F573" s="21">
        <v>9600</v>
      </c>
      <c r="G573" s="21">
        <v>9600</v>
      </c>
    </row>
    <row r="574" ht="25" customHeight="1">
      <c r="A574" s="22" t="s">
        <v>476</v>
      </c>
      <c r="B574" s="22"/>
      <c r="C574" s="22"/>
      <c r="D574" s="22"/>
      <c r="E574" s="23">
        <f>SUBTOTAL(9,E573:E573)</f>
      </c>
      <c r="F574" s="23" t="s">
        <v>253</v>
      </c>
      <c r="G574" s="23">
        <f>SUBTOTAL(9,G573:G573)</f>
      </c>
    </row>
    <row r="575" ht="40" customHeight="1">
      <c r="A575" s="13" t="s">
        <v>519</v>
      </c>
      <c r="B575" s="14" t="s">
        <v>520</v>
      </c>
      <c r="C575" s="14"/>
      <c r="D575" s="13" t="s">
        <v>54</v>
      </c>
      <c r="E575" s="21">
        <v>1</v>
      </c>
      <c r="F575" s="21">
        <v>22800</v>
      </c>
      <c r="G575" s="21">
        <v>22800</v>
      </c>
    </row>
    <row r="576" ht="25" customHeight="1">
      <c r="A576" s="22" t="s">
        <v>476</v>
      </c>
      <c r="B576" s="22"/>
      <c r="C576" s="22"/>
      <c r="D576" s="22"/>
      <c r="E576" s="23">
        <f>SUBTOTAL(9,E575:E575)</f>
      </c>
      <c r="F576" s="23" t="s">
        <v>253</v>
      </c>
      <c r="G576" s="23">
        <f>SUBTOTAL(9,G575:G575)</f>
      </c>
    </row>
    <row r="577" ht="40" customHeight="1">
      <c r="A577" s="13" t="s">
        <v>521</v>
      </c>
      <c r="B577" s="14" t="s">
        <v>522</v>
      </c>
      <c r="C577" s="14"/>
      <c r="D577" s="13" t="s">
        <v>54</v>
      </c>
      <c r="E577" s="21">
        <v>1</v>
      </c>
      <c r="F577" s="21">
        <v>8000</v>
      </c>
      <c r="G577" s="21">
        <v>8000</v>
      </c>
    </row>
    <row r="578" ht="25" customHeight="1">
      <c r="A578" s="22" t="s">
        <v>476</v>
      </c>
      <c r="B578" s="22"/>
      <c r="C578" s="22"/>
      <c r="D578" s="22"/>
      <c r="E578" s="23">
        <f>SUBTOTAL(9,E577:E577)</f>
      </c>
      <c r="F578" s="23" t="s">
        <v>253</v>
      </c>
      <c r="G578" s="23">
        <f>SUBTOTAL(9,G577:G577)</f>
      </c>
    </row>
    <row r="579" ht="40" customHeight="1">
      <c r="A579" s="13" t="s">
        <v>523</v>
      </c>
      <c r="B579" s="14" t="s">
        <v>524</v>
      </c>
      <c r="C579" s="14"/>
      <c r="D579" s="13" t="s">
        <v>54</v>
      </c>
      <c r="E579" s="21">
        <v>1</v>
      </c>
      <c r="F579" s="21">
        <v>60000</v>
      </c>
      <c r="G579" s="21">
        <v>60000</v>
      </c>
    </row>
    <row r="580" ht="25" customHeight="1">
      <c r="A580" s="22" t="s">
        <v>476</v>
      </c>
      <c r="B580" s="22"/>
      <c r="C580" s="22"/>
      <c r="D580" s="22"/>
      <c r="E580" s="23">
        <f>SUBTOTAL(9,E579:E579)</f>
      </c>
      <c r="F580" s="23" t="s">
        <v>253</v>
      </c>
      <c r="G580" s="23">
        <f>SUBTOTAL(9,G579:G579)</f>
      </c>
    </row>
    <row r="581" ht="40" customHeight="1">
      <c r="A581" s="13" t="s">
        <v>527</v>
      </c>
      <c r="B581" s="14" t="s">
        <v>528</v>
      </c>
      <c r="C581" s="14"/>
      <c r="D581" s="13" t="s">
        <v>54</v>
      </c>
      <c r="E581" s="21">
        <v>1</v>
      </c>
      <c r="F581" s="21">
        <v>172500</v>
      </c>
      <c r="G581" s="21">
        <v>172500</v>
      </c>
    </row>
    <row r="582" ht="25" customHeight="1">
      <c r="A582" s="22" t="s">
        <v>476</v>
      </c>
      <c r="B582" s="22"/>
      <c r="C582" s="22"/>
      <c r="D582" s="22"/>
      <c r="E582" s="23">
        <f>SUBTOTAL(9,E581:E581)</f>
      </c>
      <c r="F582" s="23" t="s">
        <v>253</v>
      </c>
      <c r="G582" s="23">
        <f>SUBTOTAL(9,G581:G581)</f>
      </c>
    </row>
    <row r="583" ht="20" customHeight="1">
      <c r="A583" s="13" t="s">
        <v>529</v>
      </c>
      <c r="B583" s="14" t="s">
        <v>530</v>
      </c>
      <c r="C583" s="14"/>
      <c r="D583" s="13" t="s">
        <v>54</v>
      </c>
      <c r="E583" s="21">
        <v>1</v>
      </c>
      <c r="F583" s="21">
        <v>33000</v>
      </c>
      <c r="G583" s="21">
        <v>33000</v>
      </c>
    </row>
    <row r="584" ht="25" customHeight="1">
      <c r="A584" s="22" t="s">
        <v>476</v>
      </c>
      <c r="B584" s="22"/>
      <c r="C584" s="22"/>
      <c r="D584" s="22"/>
      <c r="E584" s="23">
        <f>SUBTOTAL(9,E583:E583)</f>
      </c>
      <c r="F584" s="23" t="s">
        <v>253</v>
      </c>
      <c r="G584" s="23">
        <f>SUBTOTAL(9,G583:G583)</f>
      </c>
    </row>
    <row r="585" ht="25" customHeight="1">
      <c r="A585" s="22" t="s">
        <v>477</v>
      </c>
      <c r="B585" s="22"/>
      <c r="C585" s="22"/>
      <c r="D585" s="22"/>
      <c r="E585" s="22"/>
      <c r="F585" s="22"/>
      <c r="G585" s="23">
        <f>SUBTOTAL(9,G559:G584)</f>
      </c>
    </row>
    <row r="586" ht="25" customHeight="1">
</row>
    <row r="587" ht="20" customHeight="1">
      <c r="A587" s="34" t="s">
        <v>344</v>
      </c>
      <c r="B587" s="34"/>
      <c r="C587" s="24" t="s">
        <v>204</v>
      </c>
      <c r="D587" s="24"/>
      <c r="E587" s="24"/>
      <c r="F587" s="24"/>
      <c r="G587" s="24"/>
    </row>
    <row r="588" ht="20" customHeight="1">
      <c r="A588" s="34" t="s">
        <v>345</v>
      </c>
      <c r="B588" s="34"/>
      <c r="C588" s="24" t="s">
        <v>346</v>
      </c>
      <c r="D588" s="24"/>
      <c r="E588" s="24"/>
      <c r="F588" s="24"/>
      <c r="G588" s="24"/>
    </row>
    <row r="589" ht="25" customHeight="1">
      <c r="A589" s="34" t="s">
        <v>347</v>
      </c>
      <c r="B589" s="34"/>
      <c r="C589" s="24" t="s">
        <v>315</v>
      </c>
      <c r="D589" s="24"/>
      <c r="E589" s="24"/>
      <c r="F589" s="24"/>
      <c r="G589" s="24"/>
    </row>
    <row r="590" ht="15" customHeight="1">
</row>
    <row r="591" ht="25" customHeight="1">
      <c r="A591" s="6" t="s">
        <v>537</v>
      </c>
      <c r="B591" s="6"/>
      <c r="C591" s="6"/>
      <c r="D591" s="6"/>
      <c r="E591" s="6"/>
      <c r="F591" s="6"/>
      <c r="G591" s="6"/>
    </row>
    <row r="592" ht="15" customHeight="1">
</row>
    <row r="593" ht="50" customHeight="1">
      <c r="A593" s="13" t="s">
        <v>241</v>
      </c>
      <c r="B593" s="13" t="s">
        <v>435</v>
      </c>
      <c r="C593" s="13"/>
      <c r="D593" s="13" t="s">
        <v>470</v>
      </c>
      <c r="E593" s="13" t="s">
        <v>471</v>
      </c>
      <c r="F593" s="13" t="s">
        <v>472</v>
      </c>
      <c r="G593" s="13" t="s">
        <v>473</v>
      </c>
    </row>
    <row r="594" ht="15" customHeight="1">
      <c r="A594" s="13">
        <v>1</v>
      </c>
      <c r="B594" s="13">
        <v>2</v>
      </c>
      <c r="C594" s="13"/>
      <c r="D594" s="13">
        <v>3</v>
      </c>
      <c r="E594" s="13">
        <v>4</v>
      </c>
      <c r="F594" s="13">
        <v>5</v>
      </c>
      <c r="G594" s="13">
        <v>6</v>
      </c>
    </row>
    <row r="595" ht="20" customHeight="1">
      <c r="A595" s="13" t="s">
        <v>414</v>
      </c>
      <c r="B595" s="14" t="s">
        <v>538</v>
      </c>
      <c r="C595" s="14"/>
      <c r="D595" s="13" t="s">
        <v>54</v>
      </c>
      <c r="E595" s="21">
        <v>1</v>
      </c>
      <c r="F595" s="21">
        <v>18000</v>
      </c>
      <c r="G595" s="21">
        <v>18000</v>
      </c>
    </row>
    <row r="596" ht="25" customHeight="1">
      <c r="A596" s="22" t="s">
        <v>476</v>
      </c>
      <c r="B596" s="22"/>
      <c r="C596" s="22"/>
      <c r="D596" s="22"/>
      <c r="E596" s="23">
        <f>SUBTOTAL(9,E595:E595)</f>
      </c>
      <c r="F596" s="23" t="s">
        <v>253</v>
      </c>
      <c r="G596" s="23">
        <f>SUBTOTAL(9,G595:G595)</f>
      </c>
    </row>
    <row r="597" ht="25" customHeight="1">
      <c r="A597" s="22" t="s">
        <v>477</v>
      </c>
      <c r="B597" s="22"/>
      <c r="C597" s="22"/>
      <c r="D597" s="22"/>
      <c r="E597" s="22"/>
      <c r="F597" s="22"/>
      <c r="G597" s="23">
        <f>SUBTOTAL(9,G595:G596)</f>
      </c>
    </row>
    <row r="598" ht="25" customHeight="1">
</row>
    <row r="599" ht="20" customHeight="1">
      <c r="A599" s="34" t="s">
        <v>344</v>
      </c>
      <c r="B599" s="34"/>
      <c r="C599" s="24" t="s">
        <v>204</v>
      </c>
      <c r="D599" s="24"/>
      <c r="E599" s="24"/>
      <c r="F599" s="24"/>
      <c r="G599" s="24"/>
    </row>
    <row r="600" ht="20" customHeight="1">
      <c r="A600" s="34" t="s">
        <v>345</v>
      </c>
      <c r="B600" s="34"/>
      <c r="C600" s="24" t="s">
        <v>346</v>
      </c>
      <c r="D600" s="24"/>
      <c r="E600" s="24"/>
      <c r="F600" s="24"/>
      <c r="G600" s="24"/>
    </row>
    <row r="601" ht="25" customHeight="1">
      <c r="A601" s="34" t="s">
        <v>347</v>
      </c>
      <c r="B601" s="34"/>
      <c r="C601" s="24" t="s">
        <v>315</v>
      </c>
      <c r="D601" s="24"/>
      <c r="E601" s="24"/>
      <c r="F601" s="24"/>
      <c r="G601" s="24"/>
    </row>
    <row r="602" ht="15" customHeight="1">
</row>
    <row r="603" ht="25" customHeight="1">
      <c r="A603" s="6" t="s">
        <v>469</v>
      </c>
      <c r="B603" s="6"/>
      <c r="C603" s="6"/>
      <c r="D603" s="6"/>
      <c r="E603" s="6"/>
      <c r="F603" s="6"/>
      <c r="G603" s="6"/>
    </row>
    <row r="604" ht="15" customHeight="1">
</row>
    <row r="605" ht="50" customHeight="1">
      <c r="A605" s="13" t="s">
        <v>241</v>
      </c>
      <c r="B605" s="13" t="s">
        <v>435</v>
      </c>
      <c r="C605" s="13"/>
      <c r="D605" s="13" t="s">
        <v>470</v>
      </c>
      <c r="E605" s="13" t="s">
        <v>471</v>
      </c>
      <c r="F605" s="13" t="s">
        <v>472</v>
      </c>
      <c r="G605" s="13" t="s">
        <v>473</v>
      </c>
    </row>
    <row r="606" ht="15" customHeight="1">
      <c r="A606" s="13">
        <v>1</v>
      </c>
      <c r="B606" s="13">
        <v>2</v>
      </c>
      <c r="C606" s="13"/>
      <c r="D606" s="13">
        <v>3</v>
      </c>
      <c r="E606" s="13">
        <v>4</v>
      </c>
      <c r="F606" s="13">
        <v>5</v>
      </c>
      <c r="G606" s="13">
        <v>6</v>
      </c>
    </row>
    <row r="607" ht="40" customHeight="1">
      <c r="A607" s="13" t="s">
        <v>427</v>
      </c>
      <c r="B607" s="14" t="s">
        <v>539</v>
      </c>
      <c r="C607" s="14"/>
      <c r="D607" s="13" t="s">
        <v>54</v>
      </c>
      <c r="E607" s="21">
        <v>1</v>
      </c>
      <c r="F607" s="21">
        <v>380000</v>
      </c>
      <c r="G607" s="21">
        <v>380000</v>
      </c>
    </row>
    <row r="608" ht="25" customHeight="1">
      <c r="A608" s="22" t="s">
        <v>476</v>
      </c>
      <c r="B608" s="22"/>
      <c r="C608" s="22"/>
      <c r="D608" s="22"/>
      <c r="E608" s="23">
        <f>SUBTOTAL(9,E607:E607)</f>
      </c>
      <c r="F608" s="23" t="s">
        <v>253</v>
      </c>
      <c r="G608" s="23">
        <f>SUBTOTAL(9,G607:G607)</f>
      </c>
    </row>
    <row r="609" ht="25" customHeight="1">
      <c r="A609" s="22" t="s">
        <v>477</v>
      </c>
      <c r="B609" s="22"/>
      <c r="C609" s="22"/>
      <c r="D609" s="22"/>
      <c r="E609" s="22"/>
      <c r="F609" s="22"/>
      <c r="G609" s="23">
        <f>SUBTOTAL(9,G607:G608)</f>
      </c>
    </row>
    <row r="610" ht="25" customHeight="1">
</row>
    <row r="611" ht="20" customHeight="1">
      <c r="A611" s="34" t="s">
        <v>344</v>
      </c>
      <c r="B611" s="34"/>
      <c r="C611" s="24" t="s">
        <v>204</v>
      </c>
      <c r="D611" s="24"/>
      <c r="E611" s="24"/>
      <c r="F611" s="24"/>
      <c r="G611" s="24"/>
    </row>
    <row r="612" ht="20" customHeight="1">
      <c r="A612" s="34" t="s">
        <v>345</v>
      </c>
      <c r="B612" s="34"/>
      <c r="C612" s="24" t="s">
        <v>346</v>
      </c>
      <c r="D612" s="24"/>
      <c r="E612" s="24"/>
      <c r="F612" s="24"/>
      <c r="G612" s="24"/>
    </row>
    <row r="613" ht="25" customHeight="1">
      <c r="A613" s="34" t="s">
        <v>347</v>
      </c>
      <c r="B613" s="34"/>
      <c r="C613" s="24" t="s">
        <v>315</v>
      </c>
      <c r="D613" s="24"/>
      <c r="E613" s="24"/>
      <c r="F613" s="24"/>
      <c r="G613" s="24"/>
    </row>
    <row r="614" ht="15" customHeight="1">
</row>
    <row r="615" ht="25" customHeight="1">
      <c r="A615" s="6" t="s">
        <v>540</v>
      </c>
      <c r="B615" s="6"/>
      <c r="C615" s="6"/>
      <c r="D615" s="6"/>
      <c r="E615" s="6"/>
      <c r="F615" s="6"/>
      <c r="G615" s="6"/>
    </row>
    <row r="616" ht="15" customHeight="1">
</row>
    <row r="617" ht="50" customHeight="1">
      <c r="A617" s="13" t="s">
        <v>241</v>
      </c>
      <c r="B617" s="13" t="s">
        <v>435</v>
      </c>
      <c r="C617" s="13"/>
      <c r="D617" s="13" t="s">
        <v>470</v>
      </c>
      <c r="E617" s="13" t="s">
        <v>471</v>
      </c>
      <c r="F617" s="13" t="s">
        <v>472</v>
      </c>
      <c r="G617" s="13" t="s">
        <v>473</v>
      </c>
    </row>
    <row r="618" ht="15" customHeight="1">
      <c r="A618" s="13">
        <v>1</v>
      </c>
      <c r="B618" s="13">
        <v>2</v>
      </c>
      <c r="C618" s="13"/>
      <c r="D618" s="13">
        <v>3</v>
      </c>
      <c r="E618" s="13">
        <v>4</v>
      </c>
      <c r="F618" s="13">
        <v>5</v>
      </c>
      <c r="G618" s="13">
        <v>6</v>
      </c>
    </row>
    <row r="619" ht="40" customHeight="1">
      <c r="A619" s="13" t="s">
        <v>541</v>
      </c>
      <c r="B619" s="14" t="s">
        <v>542</v>
      </c>
      <c r="C619" s="14"/>
      <c r="D619" s="13" t="s">
        <v>54</v>
      </c>
      <c r="E619" s="21">
        <v>1</v>
      </c>
      <c r="F619" s="21">
        <v>89588</v>
      </c>
      <c r="G619" s="21">
        <v>89588</v>
      </c>
    </row>
    <row r="620" ht="25" customHeight="1">
      <c r="A620" s="22" t="s">
        <v>476</v>
      </c>
      <c r="B620" s="22"/>
      <c r="C620" s="22"/>
      <c r="D620" s="22"/>
      <c r="E620" s="23">
        <f>SUBTOTAL(9,E619:E619)</f>
      </c>
      <c r="F620" s="23" t="s">
        <v>253</v>
      </c>
      <c r="G620" s="23">
        <f>SUBTOTAL(9,G619:G619)</f>
      </c>
    </row>
    <row r="621" ht="25" customHeight="1">
      <c r="A621" s="22" t="s">
        <v>477</v>
      </c>
      <c r="B621" s="22"/>
      <c r="C621" s="22"/>
      <c r="D621" s="22"/>
      <c r="E621" s="22"/>
      <c r="F621" s="22"/>
      <c r="G621" s="23">
        <f>SUBTOTAL(9,G619:G620)</f>
      </c>
    </row>
    <row r="622" ht="25" customHeight="1">
</row>
    <row r="623" ht="20" customHeight="1">
      <c r="A623" s="34" t="s">
        <v>344</v>
      </c>
      <c r="B623" s="34"/>
      <c r="C623" s="24" t="s">
        <v>204</v>
      </c>
      <c r="D623" s="24"/>
      <c r="E623" s="24"/>
      <c r="F623" s="24"/>
      <c r="G623" s="24"/>
    </row>
    <row r="624" ht="20" customHeight="1">
      <c r="A624" s="34" t="s">
        <v>345</v>
      </c>
      <c r="B624" s="34"/>
      <c r="C624" s="24" t="s">
        <v>346</v>
      </c>
      <c r="D624" s="24"/>
      <c r="E624" s="24"/>
      <c r="F624" s="24"/>
      <c r="G624" s="24"/>
    </row>
    <row r="625" ht="25" customHeight="1">
      <c r="A625" s="34" t="s">
        <v>347</v>
      </c>
      <c r="B625" s="34"/>
      <c r="C625" s="24" t="s">
        <v>315</v>
      </c>
      <c r="D625" s="24"/>
      <c r="E625" s="24"/>
      <c r="F625" s="24"/>
      <c r="G625" s="24"/>
    </row>
    <row r="626" ht="15" customHeight="1">
</row>
    <row r="627" ht="25" customHeight="1">
      <c r="A627" s="6" t="s">
        <v>478</v>
      </c>
      <c r="B627" s="6"/>
      <c r="C627" s="6"/>
      <c r="D627" s="6"/>
      <c r="E627" s="6"/>
      <c r="F627" s="6"/>
      <c r="G627" s="6"/>
    </row>
    <row r="628" ht="15" customHeight="1">
</row>
    <row r="629" ht="50" customHeight="1">
      <c r="A629" s="13" t="s">
        <v>241</v>
      </c>
      <c r="B629" s="13" t="s">
        <v>435</v>
      </c>
      <c r="C629" s="13"/>
      <c r="D629" s="13" t="s">
        <v>470</v>
      </c>
      <c r="E629" s="13" t="s">
        <v>471</v>
      </c>
      <c r="F629" s="13" t="s">
        <v>472</v>
      </c>
      <c r="G629" s="13" t="s">
        <v>473</v>
      </c>
    </row>
    <row r="630" ht="15" customHeight="1">
      <c r="A630" s="13">
        <v>1</v>
      </c>
      <c r="B630" s="13">
        <v>2</v>
      </c>
      <c r="C630" s="13"/>
      <c r="D630" s="13">
        <v>3</v>
      </c>
      <c r="E630" s="13">
        <v>4</v>
      </c>
      <c r="F630" s="13">
        <v>5</v>
      </c>
      <c r="G630" s="13">
        <v>6</v>
      </c>
    </row>
    <row r="631" ht="40" customHeight="1">
      <c r="A631" s="13" t="s">
        <v>543</v>
      </c>
      <c r="B631" s="14" t="s">
        <v>544</v>
      </c>
      <c r="C631" s="14"/>
      <c r="D631" s="13" t="s">
        <v>54</v>
      </c>
      <c r="E631" s="21">
        <v>1</v>
      </c>
      <c r="F631" s="21">
        <v>2291.9</v>
      </c>
      <c r="G631" s="21">
        <v>2291.9</v>
      </c>
    </row>
    <row r="632" ht="40" customHeight="1">
      <c r="A632" s="13" t="s">
        <v>543</v>
      </c>
      <c r="B632" s="14" t="s">
        <v>545</v>
      </c>
      <c r="C632" s="14"/>
      <c r="D632" s="13" t="s">
        <v>54</v>
      </c>
      <c r="E632" s="21">
        <v>1</v>
      </c>
      <c r="F632" s="21">
        <v>10000</v>
      </c>
      <c r="G632" s="21">
        <v>10000</v>
      </c>
    </row>
    <row r="633" ht="40" customHeight="1">
      <c r="A633" s="13" t="s">
        <v>543</v>
      </c>
      <c r="B633" s="14" t="s">
        <v>546</v>
      </c>
      <c r="C633" s="14"/>
      <c r="D633" s="13" t="s">
        <v>54</v>
      </c>
      <c r="E633" s="21">
        <v>1</v>
      </c>
      <c r="F633" s="21">
        <v>25000</v>
      </c>
      <c r="G633" s="21">
        <v>25000</v>
      </c>
    </row>
    <row r="634" ht="40" customHeight="1">
      <c r="A634" s="13" t="s">
        <v>543</v>
      </c>
      <c r="B634" s="14" t="s">
        <v>547</v>
      </c>
      <c r="C634" s="14"/>
      <c r="D634" s="13" t="s">
        <v>54</v>
      </c>
      <c r="E634" s="21">
        <v>1</v>
      </c>
      <c r="F634" s="21">
        <v>2291.9</v>
      </c>
      <c r="G634" s="21">
        <v>2291.9</v>
      </c>
    </row>
    <row r="635" ht="40" customHeight="1">
      <c r="A635" s="13" t="s">
        <v>543</v>
      </c>
      <c r="B635" s="14" t="s">
        <v>548</v>
      </c>
      <c r="C635" s="14"/>
      <c r="D635" s="13" t="s">
        <v>54</v>
      </c>
      <c r="E635" s="21">
        <v>1</v>
      </c>
      <c r="F635" s="21">
        <v>15000</v>
      </c>
      <c r="G635" s="21">
        <v>15000</v>
      </c>
    </row>
    <row r="636" ht="40" customHeight="1">
      <c r="A636" s="13" t="s">
        <v>543</v>
      </c>
      <c r="B636" s="14" t="s">
        <v>547</v>
      </c>
      <c r="C636" s="14"/>
      <c r="D636" s="13" t="s">
        <v>54</v>
      </c>
      <c r="E636" s="21">
        <v>1</v>
      </c>
      <c r="F636" s="21">
        <v>16539.72</v>
      </c>
      <c r="G636" s="21">
        <v>16539.72</v>
      </c>
    </row>
    <row r="637" ht="25" customHeight="1">
      <c r="A637" s="22" t="s">
        <v>476</v>
      </c>
      <c r="B637" s="22"/>
      <c r="C637" s="22"/>
      <c r="D637" s="22"/>
      <c r="E637" s="23">
        <f>SUBTOTAL(9,E631:E636)</f>
      </c>
      <c r="F637" s="23" t="s">
        <v>253</v>
      </c>
      <c r="G637" s="23">
        <f>SUBTOTAL(9,G631:G636)</f>
      </c>
    </row>
    <row r="638" ht="25" customHeight="1">
      <c r="A638" s="22" t="s">
        <v>477</v>
      </c>
      <c r="B638" s="22"/>
      <c r="C638" s="22"/>
      <c r="D638" s="22"/>
      <c r="E638" s="22"/>
      <c r="F638" s="22"/>
      <c r="G638" s="23">
        <f>SUBTOTAL(9,G631:G637)</f>
      </c>
    </row>
    <row r="639" ht="25" customHeight="1">
</row>
    <row r="640" ht="20" customHeight="1">
      <c r="A640" s="34" t="s">
        <v>344</v>
      </c>
      <c r="B640" s="34"/>
      <c r="C640" s="24" t="s">
        <v>204</v>
      </c>
      <c r="D640" s="24"/>
      <c r="E640" s="24"/>
      <c r="F640" s="24"/>
      <c r="G640" s="24"/>
    </row>
    <row r="641" ht="20" customHeight="1">
      <c r="A641" s="34" t="s">
        <v>345</v>
      </c>
      <c r="B641" s="34"/>
      <c r="C641" s="24" t="s">
        <v>346</v>
      </c>
      <c r="D641" s="24"/>
      <c r="E641" s="24"/>
      <c r="F641" s="24"/>
      <c r="G641" s="24"/>
    </row>
    <row r="642" ht="25" customHeight="1">
      <c r="A642" s="34" t="s">
        <v>347</v>
      </c>
      <c r="B642" s="34"/>
      <c r="C642" s="24" t="s">
        <v>315</v>
      </c>
      <c r="D642" s="24"/>
      <c r="E642" s="24"/>
      <c r="F642" s="24"/>
      <c r="G642" s="24"/>
    </row>
    <row r="643" ht="15" customHeight="1">
</row>
    <row r="644" ht="25" customHeight="1">
      <c r="A644" s="6" t="s">
        <v>549</v>
      </c>
      <c r="B644" s="6"/>
      <c r="C644" s="6"/>
      <c r="D644" s="6"/>
      <c r="E644" s="6"/>
      <c r="F644" s="6"/>
      <c r="G644" s="6"/>
    </row>
    <row r="645" ht="15" customHeight="1">
</row>
    <row r="646" ht="50" customHeight="1">
      <c r="A646" s="13" t="s">
        <v>241</v>
      </c>
      <c r="B646" s="13" t="s">
        <v>435</v>
      </c>
      <c r="C646" s="13"/>
      <c r="D646" s="13" t="s">
        <v>470</v>
      </c>
      <c r="E646" s="13" t="s">
        <v>471</v>
      </c>
      <c r="F646" s="13" t="s">
        <v>472</v>
      </c>
      <c r="G646" s="13" t="s">
        <v>473</v>
      </c>
    </row>
    <row r="647" ht="15" customHeight="1">
      <c r="A647" s="13">
        <v>1</v>
      </c>
      <c r="B647" s="13">
        <v>2</v>
      </c>
      <c r="C647" s="13"/>
      <c r="D647" s="13">
        <v>3</v>
      </c>
      <c r="E647" s="13">
        <v>4</v>
      </c>
      <c r="F647" s="13">
        <v>5</v>
      </c>
      <c r="G647" s="13">
        <v>6</v>
      </c>
    </row>
    <row r="648" ht="60" customHeight="1">
      <c r="A648" s="13" t="s">
        <v>550</v>
      </c>
      <c r="B648" s="14" t="s">
        <v>551</v>
      </c>
      <c r="C648" s="14"/>
      <c r="D648" s="13" t="s">
        <v>54</v>
      </c>
      <c r="E648" s="21">
        <v>1</v>
      </c>
      <c r="F648" s="21">
        <v>10000</v>
      </c>
      <c r="G648" s="21">
        <v>10000</v>
      </c>
    </row>
    <row r="649" ht="60" customHeight="1">
      <c r="A649" s="13" t="s">
        <v>550</v>
      </c>
      <c r="B649" s="14" t="s">
        <v>552</v>
      </c>
      <c r="C649" s="14"/>
      <c r="D649" s="13" t="s">
        <v>54</v>
      </c>
      <c r="E649" s="21">
        <v>1</v>
      </c>
      <c r="F649" s="21">
        <v>15000.55</v>
      </c>
      <c r="G649" s="21">
        <v>15000.55</v>
      </c>
    </row>
    <row r="650" ht="60" customHeight="1">
      <c r="A650" s="13" t="s">
        <v>550</v>
      </c>
      <c r="B650" s="14" t="s">
        <v>553</v>
      </c>
      <c r="C650" s="14"/>
      <c r="D650" s="13" t="s">
        <v>54</v>
      </c>
      <c r="E650" s="21">
        <v>1</v>
      </c>
      <c r="F650" s="21">
        <v>24277.95</v>
      </c>
      <c r="G650" s="21">
        <v>24277.95</v>
      </c>
    </row>
    <row r="651" ht="80" customHeight="1">
      <c r="A651" s="13" t="s">
        <v>550</v>
      </c>
      <c r="B651" s="14" t="s">
        <v>554</v>
      </c>
      <c r="C651" s="14"/>
      <c r="D651" s="13" t="s">
        <v>54</v>
      </c>
      <c r="E651" s="21">
        <v>1</v>
      </c>
      <c r="F651" s="21">
        <v>44073.64</v>
      </c>
      <c r="G651" s="21">
        <v>44073.64</v>
      </c>
    </row>
    <row r="652" ht="60" customHeight="1">
      <c r="A652" s="13" t="s">
        <v>550</v>
      </c>
      <c r="B652" s="14" t="s">
        <v>555</v>
      </c>
      <c r="C652" s="14"/>
      <c r="D652" s="13" t="s">
        <v>54</v>
      </c>
      <c r="E652" s="21">
        <v>1</v>
      </c>
      <c r="F652" s="21">
        <v>15000</v>
      </c>
      <c r="G652" s="21">
        <v>15000</v>
      </c>
    </row>
    <row r="653" ht="25" customHeight="1">
      <c r="A653" s="22" t="s">
        <v>476</v>
      </c>
      <c r="B653" s="22"/>
      <c r="C653" s="22"/>
      <c r="D653" s="22"/>
      <c r="E653" s="23">
        <f>SUBTOTAL(9,E648:E652)</f>
      </c>
      <c r="F653" s="23" t="s">
        <v>253</v>
      </c>
      <c r="G653" s="23">
        <f>SUBTOTAL(9,G648:G652)</f>
      </c>
    </row>
    <row r="654" ht="25" customHeight="1">
      <c r="A654" s="22" t="s">
        <v>477</v>
      </c>
      <c r="B654" s="22"/>
      <c r="C654" s="22"/>
      <c r="D654" s="22"/>
      <c r="E654" s="22"/>
      <c r="F654" s="22"/>
      <c r="G654" s="23">
        <f>SUBTOTAL(9,G648:G653)</f>
      </c>
    </row>
    <row r="655" ht="25" customHeight="1">
</row>
    <row r="656" ht="20" customHeight="1">
      <c r="A656" s="34" t="s">
        <v>344</v>
      </c>
      <c r="B656" s="34"/>
      <c r="C656" s="24" t="s">
        <v>204</v>
      </c>
      <c r="D656" s="24"/>
      <c r="E656" s="24"/>
      <c r="F656" s="24"/>
      <c r="G656" s="24"/>
    </row>
    <row r="657" ht="20" customHeight="1">
      <c r="A657" s="34" t="s">
        <v>345</v>
      </c>
      <c r="B657" s="34"/>
      <c r="C657" s="24" t="s">
        <v>556</v>
      </c>
      <c r="D657" s="24"/>
      <c r="E657" s="24"/>
      <c r="F657" s="24"/>
      <c r="G657" s="24"/>
    </row>
    <row r="658" ht="25" customHeight="1">
      <c r="A658" s="34" t="s">
        <v>347</v>
      </c>
      <c r="B658" s="34"/>
      <c r="C658" s="24" t="s">
        <v>315</v>
      </c>
      <c r="D658" s="24"/>
      <c r="E658" s="24"/>
      <c r="F658" s="24"/>
      <c r="G658" s="24"/>
    </row>
    <row r="659" ht="15" customHeight="1">
</row>
    <row r="660" ht="25" customHeight="1">
      <c r="A660" s="6" t="s">
        <v>469</v>
      </c>
      <c r="B660" s="6"/>
      <c r="C660" s="6"/>
      <c r="D660" s="6"/>
      <c r="E660" s="6"/>
      <c r="F660" s="6"/>
      <c r="G660" s="6"/>
    </row>
    <row r="661" ht="15" customHeight="1">
</row>
    <row r="662" ht="50" customHeight="1">
      <c r="A662" s="13" t="s">
        <v>241</v>
      </c>
      <c r="B662" s="13" t="s">
        <v>435</v>
      </c>
      <c r="C662" s="13"/>
      <c r="D662" s="13" t="s">
        <v>470</v>
      </c>
      <c r="E662" s="13" t="s">
        <v>471</v>
      </c>
      <c r="F662" s="13" t="s">
        <v>472</v>
      </c>
      <c r="G662" s="13" t="s">
        <v>473</v>
      </c>
    </row>
    <row r="663" ht="15" customHeight="1">
      <c r="A663" s="13">
        <v>1</v>
      </c>
      <c r="B663" s="13">
        <v>2</v>
      </c>
      <c r="C663" s="13"/>
      <c r="D663" s="13">
        <v>3</v>
      </c>
      <c r="E663" s="13">
        <v>4</v>
      </c>
      <c r="F663" s="13">
        <v>5</v>
      </c>
      <c r="G663" s="13">
        <v>6</v>
      </c>
    </row>
    <row r="664" ht="40" customHeight="1">
      <c r="A664" s="13" t="s">
        <v>563</v>
      </c>
      <c r="B664" s="14" t="s">
        <v>564</v>
      </c>
      <c r="C664" s="14"/>
      <c r="D664" s="13" t="s">
        <v>54</v>
      </c>
      <c r="E664" s="21">
        <v>1</v>
      </c>
      <c r="F664" s="21">
        <v>200000</v>
      </c>
      <c r="G664" s="21">
        <v>200000</v>
      </c>
    </row>
    <row r="665" ht="25" customHeight="1">
      <c r="A665" s="22" t="s">
        <v>476</v>
      </c>
      <c r="B665" s="22"/>
      <c r="C665" s="22"/>
      <c r="D665" s="22"/>
      <c r="E665" s="23">
        <f>SUBTOTAL(9,E664:E664)</f>
      </c>
      <c r="F665" s="23" t="s">
        <v>253</v>
      </c>
      <c r="G665" s="23">
        <f>SUBTOTAL(9,G664:G664)</f>
      </c>
    </row>
    <row r="666" ht="25" customHeight="1">
      <c r="A666" s="22" t="s">
        <v>477</v>
      </c>
      <c r="B666" s="22"/>
      <c r="C666" s="22"/>
      <c r="D666" s="22"/>
      <c r="E666" s="22"/>
      <c r="F666" s="22"/>
      <c r="G666" s="23">
        <f>SUBTOTAL(9,G664:G665)</f>
      </c>
    </row>
    <row r="667" ht="25" customHeight="1">
</row>
    <row r="668" ht="20" customHeight="1">
      <c r="A668" s="34" t="s">
        <v>344</v>
      </c>
      <c r="B668" s="34"/>
      <c r="C668" s="24" t="s">
        <v>214</v>
      </c>
      <c r="D668" s="24"/>
      <c r="E668" s="24"/>
      <c r="F668" s="24"/>
      <c r="G668" s="24"/>
    </row>
    <row r="669" ht="20" customHeight="1">
      <c r="A669" s="34" t="s">
        <v>345</v>
      </c>
      <c r="B669" s="34"/>
      <c r="C669" s="24" t="s">
        <v>346</v>
      </c>
      <c r="D669" s="24"/>
      <c r="E669" s="24"/>
      <c r="F669" s="24"/>
      <c r="G669" s="24"/>
    </row>
    <row r="670" ht="25" customHeight="1">
      <c r="A670" s="34" t="s">
        <v>347</v>
      </c>
      <c r="B670" s="34"/>
      <c r="C670" s="24" t="s">
        <v>315</v>
      </c>
      <c r="D670" s="24"/>
      <c r="E670" s="24"/>
      <c r="F670" s="24"/>
      <c r="G670" s="24"/>
    </row>
    <row r="671" ht="15" customHeight="1">
</row>
    <row r="672" ht="25" customHeight="1">
      <c r="A672" s="6" t="s">
        <v>484</v>
      </c>
      <c r="B672" s="6"/>
      <c r="C672" s="6"/>
      <c r="D672" s="6"/>
      <c r="E672" s="6"/>
      <c r="F672" s="6"/>
      <c r="G672" s="6"/>
    </row>
    <row r="673" ht="15" customHeight="1">
</row>
    <row r="674" ht="50" customHeight="1">
      <c r="A674" s="13" t="s">
        <v>241</v>
      </c>
      <c r="B674" s="13" t="s">
        <v>435</v>
      </c>
      <c r="C674" s="13"/>
      <c r="D674" s="13" t="s">
        <v>470</v>
      </c>
      <c r="E674" s="13" t="s">
        <v>471</v>
      </c>
      <c r="F674" s="13" t="s">
        <v>472</v>
      </c>
      <c r="G674" s="13" t="s">
        <v>473</v>
      </c>
    </row>
    <row r="675" ht="15" customHeight="1">
      <c r="A675" s="13">
        <v>1</v>
      </c>
      <c r="B675" s="13">
        <v>2</v>
      </c>
      <c r="C675" s="13"/>
      <c r="D675" s="13">
        <v>3</v>
      </c>
      <c r="E675" s="13">
        <v>4</v>
      </c>
      <c r="F675" s="13">
        <v>5</v>
      </c>
      <c r="G675" s="13">
        <v>6</v>
      </c>
    </row>
    <row r="676" ht="20" customHeight="1">
      <c r="A676" s="13" t="s">
        <v>363</v>
      </c>
      <c r="B676" s="14" t="s">
        <v>565</v>
      </c>
      <c r="C676" s="14"/>
      <c r="D676" s="13" t="s">
        <v>54</v>
      </c>
      <c r="E676" s="21">
        <v>1</v>
      </c>
      <c r="F676" s="21">
        <v>79787.51</v>
      </c>
      <c r="G676" s="21">
        <v>79787.51</v>
      </c>
    </row>
    <row r="677" ht="25" customHeight="1">
      <c r="A677" s="22" t="s">
        <v>476</v>
      </c>
      <c r="B677" s="22"/>
      <c r="C677" s="22"/>
      <c r="D677" s="22"/>
      <c r="E677" s="23">
        <f>SUBTOTAL(9,E676:E676)</f>
      </c>
      <c r="F677" s="23" t="s">
        <v>253</v>
      </c>
      <c r="G677" s="23">
        <f>SUBTOTAL(9,G676:G676)</f>
      </c>
    </row>
    <row r="678" ht="20" customHeight="1">
      <c r="A678" s="13" t="s">
        <v>379</v>
      </c>
      <c r="B678" s="14" t="s">
        <v>566</v>
      </c>
      <c r="C678" s="14"/>
      <c r="D678" s="13" t="s">
        <v>54</v>
      </c>
      <c r="E678" s="21">
        <v>1</v>
      </c>
      <c r="F678" s="21">
        <v>150310.86</v>
      </c>
      <c r="G678" s="21">
        <v>150310.86</v>
      </c>
    </row>
    <row r="679" ht="25" customHeight="1">
      <c r="A679" s="22" t="s">
        <v>476</v>
      </c>
      <c r="B679" s="22"/>
      <c r="C679" s="22"/>
      <c r="D679" s="22"/>
      <c r="E679" s="23">
        <f>SUBTOTAL(9,E678:E678)</f>
      </c>
      <c r="F679" s="23" t="s">
        <v>253</v>
      </c>
      <c r="G679" s="23">
        <f>SUBTOTAL(9,G678:G678)</f>
      </c>
    </row>
    <row r="680" ht="20" customHeight="1">
      <c r="A680" s="13" t="s">
        <v>383</v>
      </c>
      <c r="B680" s="14" t="s">
        <v>567</v>
      </c>
      <c r="C680" s="14"/>
      <c r="D680" s="13" t="s">
        <v>54</v>
      </c>
      <c r="E680" s="21">
        <v>1</v>
      </c>
      <c r="F680" s="21">
        <v>232645.81</v>
      </c>
      <c r="G680" s="21">
        <v>232645.81</v>
      </c>
    </row>
    <row r="681" ht="25" customHeight="1">
      <c r="A681" s="22" t="s">
        <v>476</v>
      </c>
      <c r="B681" s="22"/>
      <c r="C681" s="22"/>
      <c r="D681" s="22"/>
      <c r="E681" s="23">
        <f>SUBTOTAL(9,E680:E680)</f>
      </c>
      <c r="F681" s="23" t="s">
        <v>253</v>
      </c>
      <c r="G681" s="23">
        <f>SUBTOTAL(9,G680:G680)</f>
      </c>
    </row>
    <row r="682" ht="25" customHeight="1">
      <c r="A682" s="22" t="s">
        <v>477</v>
      </c>
      <c r="B682" s="22"/>
      <c r="C682" s="22"/>
      <c r="D682" s="22"/>
      <c r="E682" s="22"/>
      <c r="F682" s="22"/>
      <c r="G682" s="23">
        <f>SUBTOTAL(9,G676:G681)</f>
      </c>
    </row>
  </sheetData>
  <sheetProtection password="B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B24:C24"/>
    <mergeCell ref="A25:D25"/>
    <mergeCell ref="A26:F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A37:D37"/>
    <mergeCell ref="B38:C38"/>
    <mergeCell ref="A39:D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A51:D51"/>
    <mergeCell ref="B52:C52"/>
    <mergeCell ref="A53:D53"/>
    <mergeCell ref="B54:C54"/>
    <mergeCell ref="A55:D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A67:D67"/>
    <mergeCell ref="B68:C68"/>
    <mergeCell ref="A69:D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B97:C97"/>
    <mergeCell ref="A98:D98"/>
    <mergeCell ref="B99:C99"/>
    <mergeCell ref="A100:D100"/>
    <mergeCell ref="B101:C101"/>
    <mergeCell ref="A102:D102"/>
    <mergeCell ref="A103:F103"/>
    <mergeCell ref="A105:B105"/>
    <mergeCell ref="C105:G105"/>
    <mergeCell ref="A106:B106"/>
    <mergeCell ref="C106:G106"/>
    <mergeCell ref="A107:B107"/>
    <mergeCell ref="C107:G107"/>
    <mergeCell ref="A109:G109"/>
    <mergeCell ref="B111:C111"/>
    <mergeCell ref="B112:C112"/>
    <mergeCell ref="B113:C113"/>
    <mergeCell ref="A114:D114"/>
    <mergeCell ref="B115:C115"/>
    <mergeCell ref="A116:D116"/>
    <mergeCell ref="B117:C117"/>
    <mergeCell ref="B118:C118"/>
    <mergeCell ref="A119:D119"/>
    <mergeCell ref="B120:C120"/>
    <mergeCell ref="B121:C121"/>
    <mergeCell ref="A122:D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B135:C135"/>
    <mergeCell ref="A136:D136"/>
    <mergeCell ref="B137:C137"/>
    <mergeCell ref="A138:D138"/>
    <mergeCell ref="B139:C139"/>
    <mergeCell ref="A140:D140"/>
    <mergeCell ref="B141:C141"/>
    <mergeCell ref="A142:D142"/>
    <mergeCell ref="B143:C143"/>
    <mergeCell ref="A144:D144"/>
    <mergeCell ref="B145:C145"/>
    <mergeCell ref="A146:D146"/>
    <mergeCell ref="A147:F147"/>
    <mergeCell ref="A149:B149"/>
    <mergeCell ref="C149:G149"/>
    <mergeCell ref="A150:B150"/>
    <mergeCell ref="C150:G150"/>
    <mergeCell ref="A151:B151"/>
    <mergeCell ref="C151:G151"/>
    <mergeCell ref="A153:G153"/>
    <mergeCell ref="B155:C155"/>
    <mergeCell ref="B156:C156"/>
    <mergeCell ref="B157:C157"/>
    <mergeCell ref="A158:D158"/>
    <mergeCell ref="A159:F159"/>
    <mergeCell ref="A161:B161"/>
    <mergeCell ref="C161:G161"/>
    <mergeCell ref="A162:B162"/>
    <mergeCell ref="C162:G162"/>
    <mergeCell ref="A163:B163"/>
    <mergeCell ref="C163:G163"/>
    <mergeCell ref="A165:G165"/>
    <mergeCell ref="B167:C167"/>
    <mergeCell ref="B168:C168"/>
    <mergeCell ref="B169:C169"/>
    <mergeCell ref="A170:D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99:D199"/>
    <mergeCell ref="A200:F200"/>
    <mergeCell ref="A202:B202"/>
    <mergeCell ref="C202:G202"/>
    <mergeCell ref="A203:B203"/>
    <mergeCell ref="C203:G203"/>
    <mergeCell ref="A204:B204"/>
    <mergeCell ref="C204:G204"/>
    <mergeCell ref="A206:G206"/>
    <mergeCell ref="B208:C208"/>
    <mergeCell ref="B209:C209"/>
    <mergeCell ref="B210:C210"/>
    <mergeCell ref="B211:C211"/>
    <mergeCell ref="B212:C212"/>
    <mergeCell ref="B213:C213"/>
    <mergeCell ref="B214:C214"/>
    <mergeCell ref="A215:D215"/>
    <mergeCell ref="A216:F216"/>
    <mergeCell ref="A218:B218"/>
    <mergeCell ref="C218:G218"/>
    <mergeCell ref="A219:B219"/>
    <mergeCell ref="C219:G219"/>
    <mergeCell ref="A220:B220"/>
    <mergeCell ref="C220:G220"/>
    <mergeCell ref="A222:G222"/>
    <mergeCell ref="B224:C224"/>
    <mergeCell ref="B225:C225"/>
    <mergeCell ref="B226:C226"/>
    <mergeCell ref="A227:D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B242:C242"/>
    <mergeCell ref="A243:D243"/>
    <mergeCell ref="A244:F244"/>
    <mergeCell ref="A246:B246"/>
    <mergeCell ref="C246:G246"/>
    <mergeCell ref="A247:B247"/>
    <mergeCell ref="C247:G247"/>
    <mergeCell ref="A248:B248"/>
    <mergeCell ref="C248:G248"/>
    <mergeCell ref="A250:G250"/>
    <mergeCell ref="B252:C252"/>
    <mergeCell ref="B253:C253"/>
    <mergeCell ref="B254:C254"/>
    <mergeCell ref="A255:D255"/>
    <mergeCell ref="B256:C256"/>
    <mergeCell ref="A257:D257"/>
    <mergeCell ref="B258:C258"/>
    <mergeCell ref="A259:D259"/>
    <mergeCell ref="B260:C260"/>
    <mergeCell ref="A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C270"/>
    <mergeCell ref="B271:C271"/>
    <mergeCell ref="B272:C272"/>
    <mergeCell ref="A273:D273"/>
    <mergeCell ref="B274:C274"/>
    <mergeCell ref="A275:D275"/>
    <mergeCell ref="A276:F276"/>
    <mergeCell ref="A278:B278"/>
    <mergeCell ref="C278:G278"/>
    <mergeCell ref="A279:B279"/>
    <mergeCell ref="C279:G279"/>
    <mergeCell ref="A280:B280"/>
    <mergeCell ref="C280:G280"/>
    <mergeCell ref="A282:G282"/>
    <mergeCell ref="B284:C284"/>
    <mergeCell ref="B285:C285"/>
    <mergeCell ref="B286:C286"/>
    <mergeCell ref="A287:D287"/>
    <mergeCell ref="B288:C288"/>
    <mergeCell ref="A289:D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B304:C304"/>
    <mergeCell ref="A305:D305"/>
    <mergeCell ref="A306:F306"/>
    <mergeCell ref="A308:B308"/>
    <mergeCell ref="C308:G308"/>
    <mergeCell ref="A309:B309"/>
    <mergeCell ref="C309:G309"/>
    <mergeCell ref="A310:B310"/>
    <mergeCell ref="C310:G310"/>
    <mergeCell ref="A312:G312"/>
    <mergeCell ref="B314:C314"/>
    <mergeCell ref="B315:C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B331:C331"/>
    <mergeCell ref="A332:D332"/>
    <mergeCell ref="B333:C333"/>
    <mergeCell ref="A334:D334"/>
    <mergeCell ref="B335:C335"/>
    <mergeCell ref="A336:D336"/>
    <mergeCell ref="B337:C337"/>
    <mergeCell ref="A338:D338"/>
    <mergeCell ref="A339:F339"/>
    <mergeCell ref="A341:B341"/>
    <mergeCell ref="C341:G341"/>
    <mergeCell ref="A342:B342"/>
    <mergeCell ref="C342:G342"/>
    <mergeCell ref="A343:B343"/>
    <mergeCell ref="C343:G343"/>
    <mergeCell ref="A345:G345"/>
    <mergeCell ref="B347:C347"/>
    <mergeCell ref="B348:C348"/>
    <mergeCell ref="B349:C349"/>
    <mergeCell ref="A350:D350"/>
    <mergeCell ref="B351:C351"/>
    <mergeCell ref="A352:D352"/>
    <mergeCell ref="B353:C353"/>
    <mergeCell ref="B354:C354"/>
    <mergeCell ref="A355:D355"/>
    <mergeCell ref="B356:C356"/>
    <mergeCell ref="B357:C357"/>
    <mergeCell ref="A358:D358"/>
    <mergeCell ref="B359:C359"/>
    <mergeCell ref="A360:D360"/>
    <mergeCell ref="B361:C361"/>
    <mergeCell ref="A362:D362"/>
    <mergeCell ref="B363:C363"/>
    <mergeCell ref="A364:D364"/>
    <mergeCell ref="B365:C365"/>
    <mergeCell ref="A366:D366"/>
    <mergeCell ref="B367:C367"/>
    <mergeCell ref="A368:D368"/>
    <mergeCell ref="B369:C369"/>
    <mergeCell ref="A370:D370"/>
    <mergeCell ref="B371:C371"/>
    <mergeCell ref="A372:D372"/>
    <mergeCell ref="B373:C373"/>
    <mergeCell ref="A374:D374"/>
    <mergeCell ref="A375:F375"/>
    <mergeCell ref="A377:B377"/>
    <mergeCell ref="C377:G377"/>
    <mergeCell ref="A378:B378"/>
    <mergeCell ref="C378:G378"/>
    <mergeCell ref="A379:B379"/>
    <mergeCell ref="C379:G379"/>
    <mergeCell ref="A381:G381"/>
    <mergeCell ref="B383:C383"/>
    <mergeCell ref="B384:C384"/>
    <mergeCell ref="B385:C385"/>
    <mergeCell ref="A386:D386"/>
    <mergeCell ref="A387:F387"/>
    <mergeCell ref="A389:B389"/>
    <mergeCell ref="C389:G389"/>
    <mergeCell ref="A390:B390"/>
    <mergeCell ref="C390:G390"/>
    <mergeCell ref="A391:B391"/>
    <mergeCell ref="C391:G391"/>
    <mergeCell ref="A393:G393"/>
    <mergeCell ref="B395:C395"/>
    <mergeCell ref="B396:C396"/>
    <mergeCell ref="B397:C397"/>
    <mergeCell ref="A398:D398"/>
    <mergeCell ref="A399:F399"/>
    <mergeCell ref="A401:B401"/>
    <mergeCell ref="C401:G401"/>
    <mergeCell ref="A402:B402"/>
    <mergeCell ref="C402:G402"/>
    <mergeCell ref="A403:B403"/>
    <mergeCell ref="C403:G403"/>
    <mergeCell ref="A405:G405"/>
    <mergeCell ref="B407:C407"/>
    <mergeCell ref="B408:C408"/>
    <mergeCell ref="B409:C409"/>
    <mergeCell ref="A410:D410"/>
    <mergeCell ref="A411:F411"/>
    <mergeCell ref="A413:B413"/>
    <mergeCell ref="C413:G413"/>
    <mergeCell ref="A414:B414"/>
    <mergeCell ref="C414:G414"/>
    <mergeCell ref="A415:B415"/>
    <mergeCell ref="C415:G415"/>
    <mergeCell ref="A417:G417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A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B439:C439"/>
    <mergeCell ref="B440:C440"/>
    <mergeCell ref="B441:C441"/>
    <mergeCell ref="B442:C442"/>
    <mergeCell ref="A443:D443"/>
    <mergeCell ref="A444:F444"/>
    <mergeCell ref="A446:B446"/>
    <mergeCell ref="C446:G446"/>
    <mergeCell ref="A447:B447"/>
    <mergeCell ref="C447:G447"/>
    <mergeCell ref="A448:B448"/>
    <mergeCell ref="C448:G448"/>
    <mergeCell ref="A450:G450"/>
    <mergeCell ref="B452:C452"/>
    <mergeCell ref="B453:C453"/>
    <mergeCell ref="B454:C454"/>
    <mergeCell ref="A455:D455"/>
    <mergeCell ref="A456:F456"/>
    <mergeCell ref="A458:B458"/>
    <mergeCell ref="C458:G458"/>
    <mergeCell ref="A459:B459"/>
    <mergeCell ref="C459:G459"/>
    <mergeCell ref="A460:B460"/>
    <mergeCell ref="C460:G460"/>
    <mergeCell ref="A462:G462"/>
    <mergeCell ref="B464:C464"/>
    <mergeCell ref="B465:C465"/>
    <mergeCell ref="B466:C466"/>
    <mergeCell ref="A467:D467"/>
    <mergeCell ref="B468:C468"/>
    <mergeCell ref="A469:D469"/>
    <mergeCell ref="B470:C470"/>
    <mergeCell ref="A471:D471"/>
    <mergeCell ref="A472:F472"/>
    <mergeCell ref="A474:B474"/>
    <mergeCell ref="C474:G474"/>
    <mergeCell ref="A475:B475"/>
    <mergeCell ref="C475:G475"/>
    <mergeCell ref="A476:B476"/>
    <mergeCell ref="C476:G476"/>
    <mergeCell ref="A478:G478"/>
    <mergeCell ref="B480:C480"/>
    <mergeCell ref="B481:C481"/>
    <mergeCell ref="B482:C482"/>
    <mergeCell ref="A483:D483"/>
    <mergeCell ref="B484:C484"/>
    <mergeCell ref="A485:D485"/>
    <mergeCell ref="A486:F486"/>
    <mergeCell ref="A488:B488"/>
    <mergeCell ref="C488:G488"/>
    <mergeCell ref="A489:B489"/>
    <mergeCell ref="C489:G489"/>
    <mergeCell ref="A490:B490"/>
    <mergeCell ref="C490:G490"/>
    <mergeCell ref="A492:G492"/>
    <mergeCell ref="B494:C494"/>
    <mergeCell ref="B495:C495"/>
    <mergeCell ref="B496:C496"/>
    <mergeCell ref="A497:D497"/>
    <mergeCell ref="B498:C498"/>
    <mergeCell ref="A499:D499"/>
    <mergeCell ref="B500:C500"/>
    <mergeCell ref="A501:D501"/>
    <mergeCell ref="A502:F502"/>
    <mergeCell ref="A504:B504"/>
    <mergeCell ref="C504:G504"/>
    <mergeCell ref="A505:B505"/>
    <mergeCell ref="C505:G505"/>
    <mergeCell ref="A506:B506"/>
    <mergeCell ref="C506:G506"/>
    <mergeCell ref="A508:G508"/>
    <mergeCell ref="B510:C510"/>
    <mergeCell ref="B511:C511"/>
    <mergeCell ref="B512:C512"/>
    <mergeCell ref="A513:D513"/>
    <mergeCell ref="B514:C514"/>
    <mergeCell ref="A515:D515"/>
    <mergeCell ref="A516:F516"/>
    <mergeCell ref="A518:B518"/>
    <mergeCell ref="C518:G518"/>
    <mergeCell ref="A519:B519"/>
    <mergeCell ref="C519:G519"/>
    <mergeCell ref="A520:B520"/>
    <mergeCell ref="C520:G520"/>
    <mergeCell ref="A522:G522"/>
    <mergeCell ref="B524:C524"/>
    <mergeCell ref="B525:C525"/>
    <mergeCell ref="B526:C526"/>
    <mergeCell ref="A527:D527"/>
    <mergeCell ref="B528:C528"/>
    <mergeCell ref="A529:D529"/>
    <mergeCell ref="B530:C530"/>
    <mergeCell ref="A531:D531"/>
    <mergeCell ref="B532:C532"/>
    <mergeCell ref="A533:D533"/>
    <mergeCell ref="B534:C534"/>
    <mergeCell ref="A535:D535"/>
    <mergeCell ref="B536:C536"/>
    <mergeCell ref="A537:D537"/>
    <mergeCell ref="B538:C538"/>
    <mergeCell ref="A539:D539"/>
    <mergeCell ref="B540:C540"/>
    <mergeCell ref="B541:C541"/>
    <mergeCell ref="A542:D542"/>
    <mergeCell ref="B543:C543"/>
    <mergeCell ref="A544:D544"/>
    <mergeCell ref="B545:C545"/>
    <mergeCell ref="A546:D546"/>
    <mergeCell ref="B547:C547"/>
    <mergeCell ref="A548:D548"/>
    <mergeCell ref="A549:F549"/>
    <mergeCell ref="A551:B551"/>
    <mergeCell ref="C551:G551"/>
    <mergeCell ref="A552:B552"/>
    <mergeCell ref="C552:G552"/>
    <mergeCell ref="A553:B553"/>
    <mergeCell ref="C553:G553"/>
    <mergeCell ref="A555:G555"/>
    <mergeCell ref="B557:C557"/>
    <mergeCell ref="B558:C558"/>
    <mergeCell ref="B559:C559"/>
    <mergeCell ref="A560:D560"/>
    <mergeCell ref="B561:C561"/>
    <mergeCell ref="A562:D562"/>
    <mergeCell ref="B563:C563"/>
    <mergeCell ref="B564:C564"/>
    <mergeCell ref="A565:D565"/>
    <mergeCell ref="B566:C566"/>
    <mergeCell ref="B567:C567"/>
    <mergeCell ref="A568:D568"/>
    <mergeCell ref="B569:C569"/>
    <mergeCell ref="A570:D570"/>
    <mergeCell ref="B571:C571"/>
    <mergeCell ref="A572:D572"/>
    <mergeCell ref="B573:C573"/>
    <mergeCell ref="A574:D574"/>
    <mergeCell ref="B575:C575"/>
    <mergeCell ref="A576:D576"/>
    <mergeCell ref="B577:C577"/>
    <mergeCell ref="A578:D578"/>
    <mergeCell ref="B579:C579"/>
    <mergeCell ref="A580:D580"/>
    <mergeCell ref="B581:C581"/>
    <mergeCell ref="A582:D582"/>
    <mergeCell ref="B583:C583"/>
    <mergeCell ref="A584:D584"/>
    <mergeCell ref="A585:F585"/>
    <mergeCell ref="A587:B587"/>
    <mergeCell ref="C587:G587"/>
    <mergeCell ref="A588:B588"/>
    <mergeCell ref="C588:G588"/>
    <mergeCell ref="A589:B589"/>
    <mergeCell ref="C589:G589"/>
    <mergeCell ref="A591:G591"/>
    <mergeCell ref="B593:C593"/>
    <mergeCell ref="B594:C594"/>
    <mergeCell ref="B595:C595"/>
    <mergeCell ref="A596:D596"/>
    <mergeCell ref="A597:F597"/>
    <mergeCell ref="A599:B599"/>
    <mergeCell ref="C599:G599"/>
    <mergeCell ref="A600:B600"/>
    <mergeCell ref="C600:G600"/>
    <mergeCell ref="A601:B601"/>
    <mergeCell ref="C601:G601"/>
    <mergeCell ref="A603:G603"/>
    <mergeCell ref="B605:C605"/>
    <mergeCell ref="B606:C606"/>
    <mergeCell ref="B607:C607"/>
    <mergeCell ref="A608:D608"/>
    <mergeCell ref="A609:F609"/>
    <mergeCell ref="A611:B611"/>
    <mergeCell ref="C611:G611"/>
    <mergeCell ref="A612:B612"/>
    <mergeCell ref="C612:G612"/>
    <mergeCell ref="A613:B613"/>
    <mergeCell ref="C613:G613"/>
    <mergeCell ref="A615:G615"/>
    <mergeCell ref="B617:C617"/>
    <mergeCell ref="B618:C618"/>
    <mergeCell ref="B619:C619"/>
    <mergeCell ref="A620:D620"/>
    <mergeCell ref="A621:F621"/>
    <mergeCell ref="A623:B623"/>
    <mergeCell ref="C623:G623"/>
    <mergeCell ref="A624:B624"/>
    <mergeCell ref="C624:G624"/>
    <mergeCell ref="A625:B625"/>
    <mergeCell ref="C625:G625"/>
    <mergeCell ref="A627:G627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A637:D637"/>
    <mergeCell ref="A638:F638"/>
    <mergeCell ref="A640:B640"/>
    <mergeCell ref="C640:G640"/>
    <mergeCell ref="A641:B641"/>
    <mergeCell ref="C641:G641"/>
    <mergeCell ref="A642:B642"/>
    <mergeCell ref="C642:G642"/>
    <mergeCell ref="A644:G644"/>
    <mergeCell ref="B646:C646"/>
    <mergeCell ref="B647:C647"/>
    <mergeCell ref="B648:C648"/>
    <mergeCell ref="B649:C649"/>
    <mergeCell ref="B650:C650"/>
    <mergeCell ref="B651:C651"/>
    <mergeCell ref="B652:C652"/>
    <mergeCell ref="A653:D653"/>
    <mergeCell ref="A654:F654"/>
    <mergeCell ref="A656:B656"/>
    <mergeCell ref="C656:G656"/>
    <mergeCell ref="A657:B657"/>
    <mergeCell ref="C657:G657"/>
    <mergeCell ref="A658:B658"/>
    <mergeCell ref="C658:G658"/>
    <mergeCell ref="A660:G660"/>
    <mergeCell ref="B662:C662"/>
    <mergeCell ref="B663:C663"/>
    <mergeCell ref="B664:C664"/>
    <mergeCell ref="A665:D665"/>
    <mergeCell ref="A666:F666"/>
    <mergeCell ref="A668:B668"/>
    <mergeCell ref="C668:G668"/>
    <mergeCell ref="A669:B669"/>
    <mergeCell ref="C669:G669"/>
    <mergeCell ref="A670:B670"/>
    <mergeCell ref="C670:G670"/>
    <mergeCell ref="A672:G672"/>
    <mergeCell ref="B674:C674"/>
    <mergeCell ref="B675:C675"/>
    <mergeCell ref="B676:C676"/>
    <mergeCell ref="A677:D677"/>
    <mergeCell ref="B678:C678"/>
    <mergeCell ref="A679:D679"/>
    <mergeCell ref="B680:C680"/>
    <mergeCell ref="A681:D681"/>
    <mergeCell ref="A682:F68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571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241</v>
      </c>
      <c r="B6" s="13" t="s">
        <v>40</v>
      </c>
      <c r="C6" s="13" t="s">
        <v>572</v>
      </c>
      <c r="D6" s="13" t="s">
        <v>573</v>
      </c>
      <c r="E6" s="13"/>
      <c r="F6" s="13"/>
      <c r="G6" s="13" t="s">
        <v>574</v>
      </c>
      <c r="H6" s="13"/>
      <c r="I6" s="13"/>
      <c r="J6" s="13" t="s">
        <v>575</v>
      </c>
      <c r="K6" s="13"/>
      <c r="L6" s="13"/>
    </row>
    <row r="7" ht="50" customHeight="1">
      <c r="A7" s="13"/>
      <c r="B7" s="13"/>
      <c r="C7" s="13"/>
      <c r="D7" s="13" t="s">
        <v>576</v>
      </c>
      <c r="E7" s="13" t="s">
        <v>577</v>
      </c>
      <c r="F7" s="13" t="s">
        <v>578</v>
      </c>
      <c r="G7" s="13" t="s">
        <v>576</v>
      </c>
      <c r="H7" s="13" t="s">
        <v>577</v>
      </c>
      <c r="I7" s="13" t="s">
        <v>579</v>
      </c>
      <c r="J7" s="13" t="s">
        <v>576</v>
      </c>
      <c r="K7" s="13" t="s">
        <v>577</v>
      </c>
      <c r="L7" s="13" t="s">
        <v>580</v>
      </c>
    </row>
    <row r="8" ht="25" customHeight="1">
      <c r="A8" s="13" t="s">
        <v>250</v>
      </c>
      <c r="B8" s="13" t="s">
        <v>359</v>
      </c>
      <c r="C8" s="13" t="s">
        <v>360</v>
      </c>
      <c r="D8" s="13" t="s">
        <v>361</v>
      </c>
      <c r="E8" s="13" t="s">
        <v>362</v>
      </c>
      <c r="F8" s="13" t="s">
        <v>363</v>
      </c>
      <c r="G8" s="13" t="s">
        <v>364</v>
      </c>
      <c r="H8" s="13" t="s">
        <v>365</v>
      </c>
      <c r="I8" s="13" t="s">
        <v>366</v>
      </c>
      <c r="J8" s="13" t="s">
        <v>367</v>
      </c>
      <c r="K8" s="13" t="s">
        <v>581</v>
      </c>
      <c r="L8" s="13" t="s">
        <v>378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582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583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241</v>
      </c>
      <c r="B15" s="13" t="s">
        <v>40</v>
      </c>
      <c r="C15" s="13" t="s">
        <v>572</v>
      </c>
      <c r="D15" s="13" t="s">
        <v>573</v>
      </c>
      <c r="E15" s="13"/>
      <c r="F15" s="13"/>
      <c r="G15" s="13" t="s">
        <v>574</v>
      </c>
      <c r="H15" s="13"/>
      <c r="I15" s="13"/>
      <c r="J15" s="13" t="s">
        <v>575</v>
      </c>
      <c r="K15" s="13"/>
      <c r="L15" s="13"/>
    </row>
    <row r="16" ht="50" customHeight="1">
      <c r="A16" s="13"/>
      <c r="B16" s="13"/>
      <c r="C16" s="13"/>
      <c r="D16" s="13" t="s">
        <v>576</v>
      </c>
      <c r="E16" s="13" t="s">
        <v>577</v>
      </c>
      <c r="F16" s="13" t="s">
        <v>578</v>
      </c>
      <c r="G16" s="13" t="s">
        <v>576</v>
      </c>
      <c r="H16" s="13" t="s">
        <v>577</v>
      </c>
      <c r="I16" s="13" t="s">
        <v>579</v>
      </c>
      <c r="J16" s="13" t="s">
        <v>576</v>
      </c>
      <c r="K16" s="13" t="s">
        <v>577</v>
      </c>
      <c r="L16" s="13" t="s">
        <v>580</v>
      </c>
    </row>
    <row r="17" ht="25" customHeight="1">
      <c r="A17" s="13" t="s">
        <v>250</v>
      </c>
      <c r="B17" s="13" t="s">
        <v>359</v>
      </c>
      <c r="C17" s="13" t="s">
        <v>360</v>
      </c>
      <c r="D17" s="13" t="s">
        <v>361</v>
      </c>
      <c r="E17" s="13" t="s">
        <v>362</v>
      </c>
      <c r="F17" s="13" t="s">
        <v>363</v>
      </c>
      <c r="G17" s="13" t="s">
        <v>364</v>
      </c>
      <c r="H17" s="13" t="s">
        <v>365</v>
      </c>
      <c r="I17" s="13" t="s">
        <v>366</v>
      </c>
      <c r="J17" s="13" t="s">
        <v>367</v>
      </c>
      <c r="K17" s="13" t="s">
        <v>581</v>
      </c>
      <c r="L17" s="13" t="s">
        <v>378</v>
      </c>
    </row>
    <row r="18">
      <c r="A18" s="13" t="s">
        <v>54</v>
      </c>
      <c r="B18" s="13" t="s">
        <v>54</v>
      </c>
      <c r="C18" s="13" t="s">
        <v>54</v>
      </c>
      <c r="D18" s="13" t="s">
        <v>54</v>
      </c>
      <c r="E18" s="13" t="s">
        <v>54</v>
      </c>
      <c r="F18" s="13" t="s">
        <v>54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</row>
    <row r="19" ht="15" customHeight="1">
</row>
    <row r="20" ht="25" customHeight="1">
      <c r="A20" s="6" t="s">
        <v>584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3" t="s">
        <v>241</v>
      </c>
      <c r="B22" s="13" t="s">
        <v>40</v>
      </c>
      <c r="C22" s="13" t="s">
        <v>572</v>
      </c>
      <c r="D22" s="13" t="s">
        <v>573</v>
      </c>
      <c r="E22" s="13"/>
      <c r="F22" s="13"/>
      <c r="G22" s="13" t="s">
        <v>574</v>
      </c>
      <c r="H22" s="13"/>
      <c r="I22" s="13"/>
      <c r="J22" s="13" t="s">
        <v>575</v>
      </c>
      <c r="K22" s="13"/>
      <c r="L22" s="13"/>
    </row>
    <row r="23" ht="50" customHeight="1">
      <c r="A23" s="13"/>
      <c r="B23" s="13"/>
      <c r="C23" s="13"/>
      <c r="D23" s="13" t="s">
        <v>576</v>
      </c>
      <c r="E23" s="13" t="s">
        <v>577</v>
      </c>
      <c r="F23" s="13" t="s">
        <v>578</v>
      </c>
      <c r="G23" s="13" t="s">
        <v>576</v>
      </c>
      <c r="H23" s="13" t="s">
        <v>577</v>
      </c>
      <c r="I23" s="13" t="s">
        <v>579</v>
      </c>
      <c r="J23" s="13" t="s">
        <v>576</v>
      </c>
      <c r="K23" s="13" t="s">
        <v>577</v>
      </c>
      <c r="L23" s="13" t="s">
        <v>580</v>
      </c>
    </row>
    <row r="24" ht="25" customHeight="1">
      <c r="A24" s="13" t="s">
        <v>250</v>
      </c>
      <c r="B24" s="13" t="s">
        <v>359</v>
      </c>
      <c r="C24" s="13" t="s">
        <v>360</v>
      </c>
      <c r="D24" s="13" t="s">
        <v>361</v>
      </c>
      <c r="E24" s="13" t="s">
        <v>362</v>
      </c>
      <c r="F24" s="13" t="s">
        <v>363</v>
      </c>
      <c r="G24" s="13" t="s">
        <v>364</v>
      </c>
      <c r="H24" s="13" t="s">
        <v>365</v>
      </c>
      <c r="I24" s="13" t="s">
        <v>366</v>
      </c>
      <c r="J24" s="13" t="s">
        <v>367</v>
      </c>
      <c r="K24" s="13" t="s">
        <v>581</v>
      </c>
      <c r="L24" s="13" t="s">
        <v>378</v>
      </c>
    </row>
    <row r="25" ht="75" customHeight="1">
      <c r="A25" s="13" t="s">
        <v>250</v>
      </c>
      <c r="B25" s="13" t="s">
        <v>585</v>
      </c>
      <c r="C25" s="14" t="s">
        <v>586</v>
      </c>
      <c r="D25" s="21">
        <v>31859</v>
      </c>
      <c r="E25" s="21">
        <v>292.0672459</v>
      </c>
      <c r="F25" s="21">
        <v>9304970.3871281</v>
      </c>
      <c r="G25" s="21">
        <v>37152</v>
      </c>
      <c r="H25" s="21">
        <v>230.58</v>
      </c>
      <c r="I25" s="21">
        <v>8566508.16</v>
      </c>
      <c r="J25" s="21">
        <v>47639</v>
      </c>
      <c r="K25" s="21">
        <v>179.9</v>
      </c>
      <c r="L25" s="21">
        <v>8570256.1</v>
      </c>
    </row>
    <row r="26" ht="50" customHeight="1">
      <c r="A26" s="13" t="s">
        <v>359</v>
      </c>
      <c r="B26" s="13" t="s">
        <v>585</v>
      </c>
      <c r="C26" s="14" t="s">
        <v>587</v>
      </c>
      <c r="D26" s="21">
        <v>3500</v>
      </c>
      <c r="E26" s="21">
        <v>1014.16369142</v>
      </c>
      <c r="F26" s="21">
        <v>3549572.91997</v>
      </c>
      <c r="G26" s="21">
        <v>3500</v>
      </c>
      <c r="H26" s="21">
        <v>1019.59</v>
      </c>
      <c r="I26" s="21">
        <v>3568565</v>
      </c>
      <c r="J26" s="21">
        <v>3500</v>
      </c>
      <c r="K26" s="21">
        <v>1020.04</v>
      </c>
      <c r="L26" s="21">
        <v>3570140</v>
      </c>
    </row>
    <row r="27" ht="75" customHeight="1">
      <c r="A27" s="13" t="s">
        <v>360</v>
      </c>
      <c r="B27" s="13" t="s">
        <v>585</v>
      </c>
      <c r="C27" s="14" t="s">
        <v>588</v>
      </c>
      <c r="D27" s="21">
        <v>98</v>
      </c>
      <c r="E27" s="21">
        <v>103189.8</v>
      </c>
      <c r="F27" s="21">
        <v>10112600.4</v>
      </c>
      <c r="G27" s="21">
        <v>98</v>
      </c>
      <c r="H27" s="21">
        <v>103988.96</v>
      </c>
      <c r="I27" s="21">
        <v>10190918.08</v>
      </c>
      <c r="J27" s="21">
        <v>98</v>
      </c>
      <c r="K27" s="21">
        <v>104034.15</v>
      </c>
      <c r="L27" s="21">
        <v>10195346.7</v>
      </c>
    </row>
    <row r="28" ht="75" customHeight="1">
      <c r="A28" s="13" t="s">
        <v>361</v>
      </c>
      <c r="B28" s="13" t="s">
        <v>585</v>
      </c>
      <c r="C28" s="14" t="s">
        <v>589</v>
      </c>
      <c r="D28" s="21">
        <v>83</v>
      </c>
      <c r="E28" s="21">
        <v>13081.63</v>
      </c>
      <c r="F28" s="21">
        <v>1085775.29</v>
      </c>
      <c r="G28" s="21">
        <v>83</v>
      </c>
      <c r="H28" s="21">
        <v>13151.6</v>
      </c>
      <c r="I28" s="21">
        <v>1091582.8</v>
      </c>
      <c r="J28" s="21">
        <v>83</v>
      </c>
      <c r="K28" s="21">
        <v>13157.37</v>
      </c>
      <c r="L28" s="21">
        <v>1092061.71</v>
      </c>
    </row>
    <row r="29" ht="75" customHeight="1">
      <c r="A29" s="13" t="s">
        <v>362</v>
      </c>
      <c r="B29" s="13" t="s">
        <v>585</v>
      </c>
      <c r="C29" s="14" t="s">
        <v>590</v>
      </c>
      <c r="D29" s="21">
        <v>13</v>
      </c>
      <c r="E29" s="21">
        <v>560231.171</v>
      </c>
      <c r="F29" s="21">
        <v>7283005.223</v>
      </c>
      <c r="G29" s="21">
        <v>13</v>
      </c>
      <c r="H29" s="21">
        <v>563223.63</v>
      </c>
      <c r="I29" s="21">
        <v>7321907.19</v>
      </c>
      <c r="J29" s="21">
        <v>13</v>
      </c>
      <c r="K29" s="21">
        <v>563470.4</v>
      </c>
      <c r="L29" s="21">
        <v>7325115.2</v>
      </c>
    </row>
    <row r="30" ht="50" customHeight="1">
      <c r="A30" s="13" t="s">
        <v>363</v>
      </c>
      <c r="B30" s="13" t="s">
        <v>585</v>
      </c>
      <c r="C30" s="14" t="s">
        <v>591</v>
      </c>
      <c r="D30" s="21">
        <v>4350</v>
      </c>
      <c r="E30" s="21">
        <v>829.378276</v>
      </c>
      <c r="F30" s="21">
        <v>3607795.5006</v>
      </c>
      <c r="G30" s="21">
        <v>4350</v>
      </c>
      <c r="H30" s="21">
        <v>833.81</v>
      </c>
      <c r="I30" s="21">
        <v>3627073.5</v>
      </c>
      <c r="J30" s="21">
        <v>4350</v>
      </c>
      <c r="K30" s="21">
        <v>834.18</v>
      </c>
      <c r="L30" s="21">
        <v>3628683</v>
      </c>
    </row>
    <row r="31" ht="75" customHeight="1">
      <c r="A31" s="13" t="s">
        <v>364</v>
      </c>
      <c r="B31" s="13" t="s">
        <v>585</v>
      </c>
      <c r="C31" s="14" t="s">
        <v>592</v>
      </c>
      <c r="D31" s="21">
        <v>4010</v>
      </c>
      <c r="E31" s="21">
        <v>1451.42</v>
      </c>
      <c r="F31" s="21">
        <v>5820194.2</v>
      </c>
      <c r="G31" s="21">
        <v>4010</v>
      </c>
      <c r="H31" s="21">
        <v>1363.91</v>
      </c>
      <c r="I31" s="21">
        <v>5469279.1</v>
      </c>
      <c r="J31" s="21">
        <v>4010</v>
      </c>
      <c r="K31" s="21">
        <v>1364.51</v>
      </c>
      <c r="L31" s="21">
        <v>5471685.1</v>
      </c>
    </row>
    <row r="32" ht="75" customHeight="1">
      <c r="A32" s="13" t="s">
        <v>365</v>
      </c>
      <c r="B32" s="13" t="s">
        <v>585</v>
      </c>
      <c r="C32" s="14" t="s">
        <v>593</v>
      </c>
      <c r="D32" s="21">
        <v>4089</v>
      </c>
      <c r="E32" s="21">
        <v>858.47</v>
      </c>
      <c r="F32" s="21">
        <v>3510283.83</v>
      </c>
      <c r="G32" s="21">
        <v>4754</v>
      </c>
      <c r="H32" s="21">
        <v>742.34</v>
      </c>
      <c r="I32" s="21">
        <v>3529084.36</v>
      </c>
      <c r="J32" s="21">
        <v>5983</v>
      </c>
      <c r="K32" s="21">
        <v>590.11</v>
      </c>
      <c r="L32" s="21">
        <v>3530628.13</v>
      </c>
    </row>
    <row r="33" ht="75" customHeight="1">
      <c r="A33" s="13" t="s">
        <v>366</v>
      </c>
      <c r="B33" s="13" t="s">
        <v>585</v>
      </c>
      <c r="C33" s="14" t="s">
        <v>594</v>
      </c>
      <c r="D33" s="21">
        <v>23503</v>
      </c>
      <c r="E33" s="21">
        <v>22.54516</v>
      </c>
      <c r="F33" s="21">
        <v>529878.89548</v>
      </c>
      <c r="G33" s="21">
        <v>27453</v>
      </c>
      <c r="H33" s="21">
        <v>19.4092529</v>
      </c>
      <c r="I33" s="21">
        <v>532842.2198637</v>
      </c>
      <c r="J33" s="21">
        <v>37915</v>
      </c>
      <c r="K33" s="21">
        <v>14.059239351</v>
      </c>
      <c r="L33" s="21">
        <v>533056.059993165</v>
      </c>
    </row>
    <row r="34" ht="25" customHeight="1">
      <c r="A34" s="31" t="s">
        <v>429</v>
      </c>
      <c r="B34" s="31"/>
      <c r="C34" s="31"/>
      <c r="D34" s="26" t="s">
        <v>54</v>
      </c>
      <c r="E34" s="26" t="s">
        <v>54</v>
      </c>
      <c r="F34" s="26">
        <f>SUM(F25:F33)</f>
      </c>
      <c r="G34" s="26" t="s">
        <v>54</v>
      </c>
      <c r="H34" s="26" t="s">
        <v>54</v>
      </c>
      <c r="I34" s="26">
        <f>SUM(I25:I33)</f>
      </c>
      <c r="J34" s="26" t="s">
        <v>54</v>
      </c>
      <c r="K34" s="26" t="s">
        <v>54</v>
      </c>
      <c r="L34" s="26">
        <f>SUM(L25:L33)</f>
      </c>
    </row>
    <row r="35" ht="15" customHeight="1">
</row>
    <row r="36" ht="25" customHeight="1">
      <c r="A36" s="6" t="s">
        <v>595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5" customHeight="1">
</row>
    <row r="38" ht="25" customHeight="1">
      <c r="A38" s="6" t="s">
        <v>596</v>
      </c>
      <c r="B38" s="6"/>
      <c r="C38" s="6"/>
      <c r="D38" s="6"/>
      <c r="E38" s="6"/>
      <c r="F38" s="6"/>
    </row>
    <row r="39" ht="25" customHeight="1">
</row>
    <row r="40" ht="50" customHeight="1">
      <c r="A40" s="13" t="s">
        <v>241</v>
      </c>
      <c r="B40" s="13" t="s">
        <v>40</v>
      </c>
      <c r="C40" s="13" t="s">
        <v>572</v>
      </c>
      <c r="D40" s="13" t="s">
        <v>573</v>
      </c>
      <c r="E40" s="13" t="s">
        <v>574</v>
      </c>
      <c r="F40" s="13" t="s">
        <v>575</v>
      </c>
    </row>
    <row r="41" ht="50" customHeight="1">
      <c r="A41" s="13"/>
      <c r="B41" s="13"/>
      <c r="C41" s="13"/>
      <c r="D41" s="13" t="s">
        <v>597</v>
      </c>
      <c r="E41" s="13" t="s">
        <v>597</v>
      </c>
      <c r="F41" s="13" t="s">
        <v>597</v>
      </c>
    </row>
    <row r="42" ht="25" customHeight="1">
      <c r="A42" s="13" t="s">
        <v>250</v>
      </c>
      <c r="B42" s="13" t="s">
        <v>359</v>
      </c>
      <c r="C42" s="13" t="s">
        <v>360</v>
      </c>
      <c r="D42" s="13" t="s">
        <v>361</v>
      </c>
      <c r="E42" s="13" t="s">
        <v>362</v>
      </c>
      <c r="F42" s="13" t="s">
        <v>363</v>
      </c>
    </row>
    <row r="43">
      <c r="A43" s="13" t="s">
        <v>54</v>
      </c>
      <c r="B43" s="13" t="s">
        <v>54</v>
      </c>
      <c r="C43" s="13" t="s">
        <v>54</v>
      </c>
      <c r="D43" s="13" t="s">
        <v>54</v>
      </c>
      <c r="E43" s="13" t="s">
        <v>54</v>
      </c>
      <c r="F43" s="13" t="s">
        <v>54</v>
      </c>
    </row>
    <row r="44" ht="15" customHeight="1">
</row>
    <row r="45" ht="25" customHeight="1">
      <c r="A45" s="6" t="s">
        <v>598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5" customHeight="1">
</row>
    <row r="47" ht="25" customHeight="1">
      <c r="A47" s="6" t="s">
        <v>599</v>
      </c>
      <c r="B47" s="6"/>
      <c r="C47" s="6"/>
      <c r="D47" s="6"/>
      <c r="E47" s="6"/>
      <c r="F47" s="6"/>
    </row>
    <row r="48" ht="25" customHeight="1">
</row>
    <row r="49" ht="50" customHeight="1">
      <c r="A49" s="13" t="s">
        <v>241</v>
      </c>
      <c r="B49" s="13" t="s">
        <v>40</v>
      </c>
      <c r="C49" s="13" t="s">
        <v>572</v>
      </c>
      <c r="D49" s="13" t="s">
        <v>573</v>
      </c>
      <c r="E49" s="13" t="s">
        <v>574</v>
      </c>
      <c r="F49" s="13" t="s">
        <v>575</v>
      </c>
    </row>
    <row r="50" ht="50" customHeight="1">
      <c r="A50" s="13"/>
      <c r="B50" s="13"/>
      <c r="C50" s="13"/>
      <c r="D50" s="13" t="s">
        <v>597</v>
      </c>
      <c r="E50" s="13" t="s">
        <v>597</v>
      </c>
      <c r="F50" s="13" t="s">
        <v>597</v>
      </c>
    </row>
    <row r="51" ht="25" customHeight="1">
      <c r="A51" s="13" t="s">
        <v>250</v>
      </c>
      <c r="B51" s="13" t="s">
        <v>359</v>
      </c>
      <c r="C51" s="13" t="s">
        <v>360</v>
      </c>
      <c r="D51" s="13" t="s">
        <v>361</v>
      </c>
      <c r="E51" s="13" t="s">
        <v>362</v>
      </c>
      <c r="F51" s="13" t="s">
        <v>363</v>
      </c>
    </row>
    <row r="52" ht="25" customHeight="1">
      <c r="A52" s="13" t="s">
        <v>250</v>
      </c>
      <c r="B52" s="13" t="s">
        <v>81</v>
      </c>
      <c r="C52" s="14" t="s">
        <v>600</v>
      </c>
      <c r="D52" s="21">
        <v>105660</v>
      </c>
      <c r="E52" s="21">
        <v>0</v>
      </c>
      <c r="F52" s="21">
        <v>0</v>
      </c>
    </row>
    <row r="53" ht="25" customHeight="1">
      <c r="A53" s="13" t="s">
        <v>359</v>
      </c>
      <c r="B53" s="13" t="s">
        <v>81</v>
      </c>
      <c r="C53" s="14" t="s">
        <v>601</v>
      </c>
      <c r="D53" s="21">
        <v>469510</v>
      </c>
      <c r="E53" s="21">
        <v>0</v>
      </c>
      <c r="F53" s="21">
        <v>0</v>
      </c>
    </row>
    <row r="54" ht="25" customHeight="1">
      <c r="A54" s="13" t="s">
        <v>360</v>
      </c>
      <c r="B54" s="13" t="s">
        <v>84</v>
      </c>
      <c r="C54" s="14" t="s">
        <v>602</v>
      </c>
      <c r="D54" s="21">
        <v>200000</v>
      </c>
      <c r="E54" s="21">
        <v>200000</v>
      </c>
      <c r="F54" s="21">
        <v>200000</v>
      </c>
    </row>
    <row r="55" ht="50" customHeight="1">
      <c r="A55" s="13" t="s">
        <v>361</v>
      </c>
      <c r="B55" s="13" t="s">
        <v>75</v>
      </c>
      <c r="C55" s="14" t="s">
        <v>603</v>
      </c>
      <c r="D55" s="21">
        <v>3800</v>
      </c>
      <c r="E55" s="21">
        <v>0</v>
      </c>
      <c r="F55" s="21">
        <v>0</v>
      </c>
    </row>
    <row r="56" ht="50" customHeight="1">
      <c r="A56" s="13" t="s">
        <v>362</v>
      </c>
      <c r="B56" s="13" t="s">
        <v>84</v>
      </c>
      <c r="C56" s="14" t="s">
        <v>604</v>
      </c>
      <c r="D56" s="21">
        <v>387999.9999</v>
      </c>
      <c r="E56" s="21">
        <v>0</v>
      </c>
      <c r="F56" s="21">
        <v>0</v>
      </c>
    </row>
    <row r="57" ht="50" customHeight="1">
      <c r="A57" s="13" t="s">
        <v>363</v>
      </c>
      <c r="B57" s="13" t="s">
        <v>75</v>
      </c>
      <c r="C57" s="14" t="s">
        <v>605</v>
      </c>
      <c r="D57" s="21">
        <v>15000</v>
      </c>
      <c r="E57" s="21">
        <v>0</v>
      </c>
      <c r="F57" s="21">
        <v>0</v>
      </c>
    </row>
    <row r="58" ht="25" customHeight="1">
      <c r="A58" s="31" t="s">
        <v>429</v>
      </c>
      <c r="B58" s="31"/>
      <c r="C58" s="31"/>
      <c r="D58" s="26">
        <f>SUM(D52:D57)</f>
      </c>
      <c r="E58" s="26">
        <f>SUM(E52:E57)</f>
      </c>
      <c r="F58" s="26">
        <f>SUM(F52:F57)</f>
      </c>
    </row>
    <row r="59" ht="15" customHeight="1">
</row>
    <row r="60" ht="25" customHeight="1">
      <c r="A60" s="6" t="s">
        <v>606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ht="15" customHeight="1">
</row>
    <row r="62" ht="25" customHeight="1">
      <c r="A62" s="6" t="s">
        <v>607</v>
      </c>
      <c r="B62" s="6"/>
      <c r="C62" s="6"/>
      <c r="D62" s="6"/>
      <c r="E62" s="6"/>
      <c r="F62" s="6"/>
    </row>
    <row r="63" ht="25" customHeight="1">
</row>
    <row r="64" ht="50" customHeight="1">
      <c r="A64" s="13" t="s">
        <v>241</v>
      </c>
      <c r="B64" s="13" t="s">
        <v>40</v>
      </c>
      <c r="C64" s="13" t="s">
        <v>572</v>
      </c>
      <c r="D64" s="13" t="s">
        <v>573</v>
      </c>
      <c r="E64" s="13" t="s">
        <v>574</v>
      </c>
      <c r="F64" s="13" t="s">
        <v>575</v>
      </c>
    </row>
    <row r="65" ht="50" customHeight="1">
      <c r="A65" s="13"/>
      <c r="B65" s="13"/>
      <c r="C65" s="13"/>
      <c r="D65" s="13" t="s">
        <v>597</v>
      </c>
      <c r="E65" s="13" t="s">
        <v>597</v>
      </c>
      <c r="F65" s="13" t="s">
        <v>597</v>
      </c>
    </row>
    <row r="66" ht="25" customHeight="1">
      <c r="A66" s="13" t="s">
        <v>250</v>
      </c>
      <c r="B66" s="13" t="s">
        <v>359</v>
      </c>
      <c r="C66" s="13" t="s">
        <v>360</v>
      </c>
      <c r="D66" s="13" t="s">
        <v>361</v>
      </c>
      <c r="E66" s="13" t="s">
        <v>362</v>
      </c>
      <c r="F66" s="13" t="s">
        <v>363</v>
      </c>
    </row>
    <row r="67">
      <c r="A67" s="13" t="s">
        <v>54</v>
      </c>
      <c r="B67" s="13" t="s">
        <v>54</v>
      </c>
      <c r="C67" s="13" t="s">
        <v>54</v>
      </c>
      <c r="D67" s="13" t="s">
        <v>54</v>
      </c>
      <c r="E67" s="13" t="s">
        <v>54</v>
      </c>
      <c r="F67" s="13" t="s">
        <v>54</v>
      </c>
    </row>
    <row r="68" ht="15" customHeight="1">
</row>
    <row r="69" ht="25" customHeight="1">
      <c r="A69" s="6" t="s">
        <v>608</v>
      </c>
      <c r="B69" s="6"/>
      <c r="C69" s="6"/>
      <c r="D69" s="6"/>
      <c r="E69" s="6"/>
      <c r="F69" s="6"/>
    </row>
    <row r="70" ht="25" customHeight="1">
</row>
    <row r="71" ht="50" customHeight="1">
      <c r="A71" s="13" t="s">
        <v>241</v>
      </c>
      <c r="B71" s="13" t="s">
        <v>40</v>
      </c>
      <c r="C71" s="13" t="s">
        <v>572</v>
      </c>
      <c r="D71" s="13" t="s">
        <v>573</v>
      </c>
      <c r="E71" s="13" t="s">
        <v>574</v>
      </c>
      <c r="F71" s="13" t="s">
        <v>575</v>
      </c>
    </row>
    <row r="72" ht="50" customHeight="1">
      <c r="A72" s="13"/>
      <c r="B72" s="13"/>
      <c r="C72" s="13"/>
      <c r="D72" s="13" t="s">
        <v>609</v>
      </c>
      <c r="E72" s="13" t="s">
        <v>609</v>
      </c>
      <c r="F72" s="13" t="s">
        <v>609</v>
      </c>
    </row>
    <row r="73" ht="25" customHeight="1">
      <c r="A73" s="13" t="s">
        <v>250</v>
      </c>
      <c r="B73" s="13" t="s">
        <v>359</v>
      </c>
      <c r="C73" s="13" t="s">
        <v>360</v>
      </c>
      <c r="D73" s="13" t="s">
        <v>361</v>
      </c>
      <c r="E73" s="13" t="s">
        <v>362</v>
      </c>
      <c r="F73" s="13" t="s">
        <v>363</v>
      </c>
    </row>
    <row r="74">
      <c r="A74" s="13" t="s">
        <v>54</v>
      </c>
      <c r="B74" s="13" t="s">
        <v>54</v>
      </c>
      <c r="C74" s="13" t="s">
        <v>54</v>
      </c>
      <c r="D74" s="13" t="s">
        <v>54</v>
      </c>
      <c r="E74" s="13" t="s">
        <v>54</v>
      </c>
      <c r="F74" s="13" t="s">
        <v>54</v>
      </c>
    </row>
    <row r="75" ht="15" customHeight="1">
</row>
    <row r="76" ht="25" customHeight="1">
      <c r="A76" s="6" t="s">
        <v>610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ht="15" customHeight="1">
</row>
    <row r="78" ht="25" customHeight="1">
      <c r="A78" s="6" t="s">
        <v>611</v>
      </c>
      <c r="B78" s="6"/>
      <c r="C78" s="6"/>
      <c r="D78" s="6"/>
      <c r="E78" s="6"/>
      <c r="F78" s="6"/>
    </row>
    <row r="79" ht="25" customHeight="1">
</row>
    <row r="80" ht="50" customHeight="1">
      <c r="A80" s="13" t="s">
        <v>241</v>
      </c>
      <c r="B80" s="13" t="s">
        <v>40</v>
      </c>
      <c r="C80" s="13" t="s">
        <v>572</v>
      </c>
      <c r="D80" s="13" t="s">
        <v>573</v>
      </c>
      <c r="E80" s="13" t="s">
        <v>574</v>
      </c>
      <c r="F80" s="13" t="s">
        <v>575</v>
      </c>
    </row>
    <row r="81" ht="50" customHeight="1">
      <c r="A81" s="13"/>
      <c r="B81" s="13"/>
      <c r="C81" s="13"/>
      <c r="D81" s="13" t="s">
        <v>597</v>
      </c>
      <c r="E81" s="13" t="s">
        <v>597</v>
      </c>
      <c r="F81" s="13" t="s">
        <v>597</v>
      </c>
    </row>
    <row r="82" ht="25" customHeight="1">
      <c r="A82" s="13" t="s">
        <v>250</v>
      </c>
      <c r="B82" s="13" t="s">
        <v>359</v>
      </c>
      <c r="C82" s="13" t="s">
        <v>360</v>
      </c>
      <c r="D82" s="13" t="s">
        <v>361</v>
      </c>
      <c r="E82" s="13" t="s">
        <v>362</v>
      </c>
      <c r="F82" s="13" t="s">
        <v>363</v>
      </c>
    </row>
    <row r="83">
      <c r="A83" s="13" t="s">
        <v>54</v>
      </c>
      <c r="B83" s="13" t="s">
        <v>54</v>
      </c>
      <c r="C83" s="13" t="s">
        <v>54</v>
      </c>
      <c r="D83" s="13" t="s">
        <v>54</v>
      </c>
      <c r="E83" s="13" t="s">
        <v>54</v>
      </c>
      <c r="F83" s="13" t="s">
        <v>54</v>
      </c>
    </row>
  </sheetData>
  <sheetProtection password="B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58:C58"/>
    <mergeCell ref="A60:M60"/>
    <mergeCell ref="A62:F62"/>
    <mergeCell ref="A64:A65"/>
    <mergeCell ref="B64:B65"/>
    <mergeCell ref="C64:C65"/>
    <mergeCell ref="A69:F69"/>
    <mergeCell ref="A71:A72"/>
    <mergeCell ref="B71:B72"/>
    <mergeCell ref="C71:C72"/>
    <mergeCell ref="A76:M76"/>
    <mergeCell ref="A78:F78"/>
    <mergeCell ref="A80:A81"/>
    <mergeCell ref="B80:B81"/>
    <mergeCell ref="C80:C81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612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613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614</v>
      </c>
      <c r="B4" s="15"/>
      <c r="C4" s="15"/>
      <c r="D4" s="15" t="s">
        <v>615</v>
      </c>
      <c r="E4" s="15"/>
      <c r="F4" s="15"/>
      <c r="G4" s="15"/>
      <c r="H4" s="15"/>
      <c r="I4" s="15"/>
    </row>
    <row r="5" ht="20" customHeight="1">
      <c r="A5" s="13" t="s">
        <v>616</v>
      </c>
      <c r="B5" s="13" t="s">
        <v>617</v>
      </c>
      <c r="C5" s="13" t="s">
        <v>618</v>
      </c>
      <c r="D5" s="13" t="s">
        <v>619</v>
      </c>
      <c r="E5" s="13" t="s">
        <v>620</v>
      </c>
      <c r="F5" s="13" t="s">
        <v>621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622</v>
      </c>
      <c r="G6" s="13" t="s">
        <v>623</v>
      </c>
      <c r="H6" s="13" t="s">
        <v>624</v>
      </c>
      <c r="I6" s="13" t="s">
        <v>625</v>
      </c>
    </row>
    <row r="7" ht="45" customHeight="1">
      <c r="A7" s="13" t="s">
        <v>215</v>
      </c>
      <c r="B7" s="13" t="s">
        <v>250</v>
      </c>
      <c r="C7" s="14" t="s">
        <v>626</v>
      </c>
      <c r="D7" s="14" t="s">
        <v>627</v>
      </c>
      <c r="E7" s="13" t="s">
        <v>15</v>
      </c>
      <c r="F7" s="21">
        <v>37976.93</v>
      </c>
      <c r="G7" s="21">
        <v>37976.93</v>
      </c>
      <c r="H7" s="21">
        <v>0</v>
      </c>
      <c r="I7" s="14" t="s">
        <v>628</v>
      </c>
    </row>
    <row r="8" ht="45" customHeight="1">
      <c r="A8" s="13" t="s">
        <v>215</v>
      </c>
      <c r="B8" s="13" t="s">
        <v>359</v>
      </c>
      <c r="C8" s="14" t="s">
        <v>626</v>
      </c>
      <c r="D8" s="14" t="s">
        <v>629</v>
      </c>
      <c r="E8" s="13" t="s">
        <v>15</v>
      </c>
      <c r="F8" s="21">
        <v>15609.04</v>
      </c>
      <c r="G8" s="21">
        <v>15609.04</v>
      </c>
      <c r="H8" s="21">
        <v>0</v>
      </c>
      <c r="I8" s="14" t="s">
        <v>628</v>
      </c>
    </row>
    <row r="9" ht="45" customHeight="1">
      <c r="A9" s="13" t="s">
        <v>215</v>
      </c>
      <c r="B9" s="13" t="s">
        <v>360</v>
      </c>
      <c r="C9" s="14" t="s">
        <v>626</v>
      </c>
      <c r="D9" s="14" t="s">
        <v>630</v>
      </c>
      <c r="E9" s="13" t="s">
        <v>15</v>
      </c>
      <c r="F9" s="21">
        <v>44929.32</v>
      </c>
      <c r="G9" s="21">
        <v>44929.32</v>
      </c>
      <c r="H9" s="21">
        <v>0</v>
      </c>
      <c r="I9" s="14" t="s">
        <v>628</v>
      </c>
    </row>
    <row r="10" ht="45" customHeight="1">
      <c r="A10" s="13" t="s">
        <v>631</v>
      </c>
      <c r="B10" s="13" t="s">
        <v>363</v>
      </c>
      <c r="C10" s="14" t="s">
        <v>626</v>
      </c>
      <c r="D10" s="14" t="s">
        <v>632</v>
      </c>
      <c r="E10" s="13" t="s">
        <v>15</v>
      </c>
      <c r="F10" s="21">
        <v>85550.15</v>
      </c>
      <c r="G10" s="21">
        <v>85550.15</v>
      </c>
      <c r="H10" s="21">
        <v>0</v>
      </c>
      <c r="I10" s="14" t="s">
        <v>628</v>
      </c>
    </row>
    <row r="11" ht="20" customHeight="1">
</row>
    <row r="12" ht="20" customHeight="1">
      <c r="A12" s="15" t="s">
        <v>614</v>
      </c>
      <c r="B12" s="15"/>
      <c r="C12" s="15"/>
      <c r="D12" s="15" t="s">
        <v>633</v>
      </c>
      <c r="E12" s="15"/>
      <c r="F12" s="15"/>
      <c r="G12" s="15"/>
      <c r="H12" s="15"/>
      <c r="I12" s="15"/>
    </row>
    <row r="13" ht="20" customHeight="1">
      <c r="A13" s="13" t="s">
        <v>616</v>
      </c>
      <c r="B13" s="13" t="s">
        <v>617</v>
      </c>
      <c r="C13" s="13" t="s">
        <v>618</v>
      </c>
      <c r="D13" s="13" t="s">
        <v>619</v>
      </c>
      <c r="E13" s="13" t="s">
        <v>620</v>
      </c>
      <c r="F13" s="13" t="s">
        <v>621</v>
      </c>
      <c r="G13" s="13"/>
      <c r="H13" s="13"/>
      <c r="I13" s="13"/>
    </row>
    <row r="14" ht="20" customHeight="1">
      <c r="A14" s="13"/>
      <c r="B14" s="13"/>
      <c r="C14" s="13"/>
      <c r="D14" s="13"/>
      <c r="E14" s="13"/>
      <c r="F14" s="13" t="s">
        <v>622</v>
      </c>
      <c r="G14" s="13" t="s">
        <v>623</v>
      </c>
      <c r="H14" s="13" t="s">
        <v>624</v>
      </c>
      <c r="I14" s="13" t="s">
        <v>625</v>
      </c>
    </row>
    <row r="15" ht="20" customHeight="1">
      <c r="A15" s="13" t="s">
        <v>634</v>
      </c>
      <c r="B15" s="13"/>
      <c r="C15" s="13"/>
      <c r="D15" s="13"/>
      <c r="E15" s="13"/>
      <c r="F15" s="13"/>
      <c r="G15" s="13"/>
      <c r="H15" s="13"/>
      <c r="I15" s="13"/>
    </row>
    <row r="16" ht="20" customHeight="1">
</row>
    <row r="17" ht="20" customHeight="1">
      <c r="A17" s="15" t="s">
        <v>614</v>
      </c>
      <c r="B17" s="15"/>
      <c r="C17" s="15"/>
      <c r="D17" s="15" t="s">
        <v>635</v>
      </c>
      <c r="E17" s="15"/>
      <c r="F17" s="15"/>
      <c r="G17" s="15"/>
      <c r="H17" s="15"/>
      <c r="I17" s="15"/>
    </row>
    <row r="18" ht="20" customHeight="1">
      <c r="A18" s="13" t="s">
        <v>616</v>
      </c>
      <c r="B18" s="13" t="s">
        <v>617</v>
      </c>
      <c r="C18" s="13" t="s">
        <v>618</v>
      </c>
      <c r="D18" s="13" t="s">
        <v>619</v>
      </c>
      <c r="E18" s="13" t="s">
        <v>620</v>
      </c>
      <c r="F18" s="13" t="s">
        <v>621</v>
      </c>
      <c r="G18" s="13"/>
      <c r="H18" s="13"/>
      <c r="I18" s="13"/>
    </row>
    <row r="19" ht="20" customHeight="1">
      <c r="A19" s="13"/>
      <c r="B19" s="13"/>
      <c r="C19" s="13"/>
      <c r="D19" s="13"/>
      <c r="E19" s="13"/>
      <c r="F19" s="13" t="s">
        <v>622</v>
      </c>
      <c r="G19" s="13" t="s">
        <v>623</v>
      </c>
      <c r="H19" s="13" t="s">
        <v>624</v>
      </c>
      <c r="I19" s="13" t="s">
        <v>625</v>
      </c>
    </row>
    <row r="20" ht="30" customHeight="1">
      <c r="A20" s="13" t="s">
        <v>636</v>
      </c>
      <c r="B20" s="13" t="s">
        <v>250</v>
      </c>
      <c r="C20" s="14" t="s">
        <v>637</v>
      </c>
      <c r="D20" s="14" t="s">
        <v>638</v>
      </c>
      <c r="E20" s="13" t="s">
        <v>15</v>
      </c>
      <c r="F20" s="21">
        <v>0</v>
      </c>
      <c r="G20" s="21">
        <v>15000</v>
      </c>
      <c r="H20" s="21">
        <v>15000</v>
      </c>
      <c r="I20" s="14" t="s">
        <v>605</v>
      </c>
    </row>
    <row r="21" ht="20" customHeight="1">
</row>
    <row r="22" ht="20" customHeight="1">
      <c r="A22" s="15" t="s">
        <v>614</v>
      </c>
      <c r="B22" s="15"/>
      <c r="C22" s="15"/>
      <c r="D22" s="15" t="s">
        <v>639</v>
      </c>
      <c r="E22" s="15"/>
      <c r="F22" s="15"/>
      <c r="G22" s="15"/>
      <c r="H22" s="15"/>
      <c r="I22" s="15"/>
    </row>
    <row r="23" ht="20" customHeight="1">
      <c r="A23" s="13" t="s">
        <v>616</v>
      </c>
      <c r="B23" s="13" t="s">
        <v>617</v>
      </c>
      <c r="C23" s="13" t="s">
        <v>618</v>
      </c>
      <c r="D23" s="13" t="s">
        <v>619</v>
      </c>
      <c r="E23" s="13" t="s">
        <v>620</v>
      </c>
      <c r="F23" s="13" t="s">
        <v>621</v>
      </c>
      <c r="G23" s="13"/>
      <c r="H23" s="13"/>
      <c r="I23" s="13"/>
    </row>
    <row r="24" ht="20" customHeight="1">
      <c r="A24" s="13"/>
      <c r="B24" s="13"/>
      <c r="C24" s="13"/>
      <c r="D24" s="13"/>
      <c r="E24" s="13"/>
      <c r="F24" s="13" t="s">
        <v>622</v>
      </c>
      <c r="G24" s="13" t="s">
        <v>623</v>
      </c>
      <c r="H24" s="13" t="s">
        <v>624</v>
      </c>
      <c r="I24" s="13" t="s">
        <v>625</v>
      </c>
    </row>
    <row r="25" ht="20" customHeight="1">
      <c r="A25" s="13" t="s">
        <v>634</v>
      </c>
      <c r="B25" s="13"/>
      <c r="C25" s="13"/>
      <c r="D25" s="13"/>
      <c r="E25" s="13"/>
      <c r="F25" s="13"/>
      <c r="G25" s="13"/>
      <c r="H25" s="13"/>
      <c r="I25" s="13"/>
    </row>
    <row r="26" ht="20" customHeight="1">
</row>
    <row r="27" ht="20" customHeight="1">
      <c r="A27" s="15" t="s">
        <v>614</v>
      </c>
      <c r="B27" s="15"/>
      <c r="C27" s="15"/>
      <c r="D27" s="15" t="s">
        <v>640</v>
      </c>
      <c r="E27" s="15"/>
      <c r="F27" s="15"/>
      <c r="G27" s="15"/>
      <c r="H27" s="15"/>
      <c r="I27" s="15"/>
    </row>
    <row r="28" ht="20" customHeight="1">
      <c r="A28" s="13" t="s">
        <v>616</v>
      </c>
      <c r="B28" s="13" t="s">
        <v>617</v>
      </c>
      <c r="C28" s="13" t="s">
        <v>618</v>
      </c>
      <c r="D28" s="13" t="s">
        <v>619</v>
      </c>
      <c r="E28" s="13" t="s">
        <v>620</v>
      </c>
      <c r="F28" s="13" t="s">
        <v>621</v>
      </c>
      <c r="G28" s="13"/>
      <c r="H28" s="13"/>
      <c r="I28" s="13"/>
    </row>
    <row r="29" ht="20" customHeight="1">
      <c r="A29" s="13"/>
      <c r="B29" s="13"/>
      <c r="C29" s="13"/>
      <c r="D29" s="13"/>
      <c r="E29" s="13"/>
      <c r="F29" s="13" t="s">
        <v>622</v>
      </c>
      <c r="G29" s="13" t="s">
        <v>623</v>
      </c>
      <c r="H29" s="13" t="s">
        <v>624</v>
      </c>
      <c r="I29" s="13" t="s">
        <v>625</v>
      </c>
    </row>
    <row r="30" ht="20" customHeight="1">
      <c r="A30" s="13" t="s">
        <v>634</v>
      </c>
      <c r="B30" s="13"/>
      <c r="C30" s="13"/>
      <c r="D30" s="13"/>
      <c r="E30" s="13"/>
      <c r="F30" s="13"/>
      <c r="G30" s="13"/>
      <c r="H30" s="13"/>
      <c r="I30" s="13"/>
    </row>
    <row r="31" ht="20" customHeight="1">
</row>
    <row r="32" ht="20" customHeight="1">
</row>
    <row r="33" ht="30" customHeight="1">
      <c r="A33" s="8" t="s">
        <v>641</v>
      </c>
      <c r="B33" s="8"/>
      <c r="C33" s="9"/>
      <c r="D33" s="16"/>
    </row>
    <row r="34" ht="10" customHeight="1">
      <c r="A34" s="0"/>
      <c r="B34" s="0"/>
      <c r="C34" s="12" t="s">
        <v>9</v>
      </c>
      <c r="D34" s="12" t="s">
        <v>10</v>
      </c>
    </row>
    <row r="35" ht="30" customHeight="1">
      <c r="A35" s="8" t="s">
        <v>642</v>
      </c>
      <c r="B35" s="8"/>
      <c r="C35" s="9"/>
      <c r="D35" s="16"/>
    </row>
    <row r="36" ht="10" customHeight="1">
      <c r="A36" s="0"/>
      <c r="B36" s="0"/>
      <c r="C36" s="12" t="s">
        <v>9</v>
      </c>
      <c r="D36" s="12" t="s">
        <v>10</v>
      </c>
    </row>
    <row r="37" ht="30" customHeight="1">
      <c r="A37" s="8" t="s">
        <v>328</v>
      </c>
      <c r="B37" s="8"/>
      <c r="C37" s="9"/>
      <c r="D37" s="16"/>
    </row>
    <row r="38" ht="10" customHeight="1">
      <c r="A38" s="0"/>
      <c r="B38" s="0"/>
      <c r="C38" s="12" t="s">
        <v>9</v>
      </c>
      <c r="D38" s="12" t="s">
        <v>10</v>
      </c>
    </row>
    <row r="39" ht="30" customHeight="1">
      <c r="A39" s="8" t="s">
        <v>643</v>
      </c>
      <c r="B39" s="8"/>
      <c r="C39" s="16"/>
      <c r="D39" s="9"/>
      <c r="E39" s="16"/>
      <c r="F39" s="16"/>
      <c r="G39" s="16"/>
      <c r="H39" s="16"/>
    </row>
    <row r="40" ht="10" customHeight="1">
      <c r="A40" s="0"/>
      <c r="B40" s="0"/>
      <c r="C40" s="12" t="s">
        <v>644</v>
      </c>
      <c r="D40" s="12" t="s">
        <v>9</v>
      </c>
      <c r="E40" s="12" t="s">
        <v>10</v>
      </c>
      <c r="F40" s="12"/>
      <c r="G40" s="12" t="s">
        <v>645</v>
      </c>
      <c r="H40" s="12"/>
    </row>
    <row r="41" ht="30" customHeight="1">
      <c r="A41" s="8" t="s">
        <v>646</v>
      </c>
      <c r="B41" s="8"/>
      <c r="C41" s="8"/>
    </row>
    <row r="42" ht="15" customHeight="1">
</row>
    <row r="43" ht="20" customHeight="1">
      <c r="A43" s="0"/>
      <c r="B43" s="28" t="s">
        <v>0</v>
      </c>
      <c r="C43" s="28"/>
    </row>
    <row r="44" ht="15" customHeight="1">
      <c r="A44" s="0"/>
      <c r="B44" s="29" t="s">
        <v>2</v>
      </c>
      <c r="C44" s="29"/>
    </row>
    <row r="45" ht="15" customHeight="1">
      <c r="A45" s="0"/>
      <c r="B45" s="29" t="s">
        <v>4</v>
      </c>
      <c r="C45" s="29"/>
    </row>
    <row r="46" ht="20" customHeight="1">
      <c r="A46" s="0"/>
      <c r="B46" s="29" t="s">
        <v>6</v>
      </c>
      <c r="C46" s="29"/>
    </row>
    <row r="47" ht="30" customHeight="1">
      <c r="A47" s="0"/>
      <c r="B47" s="29" t="s">
        <v>8</v>
      </c>
      <c r="C47" s="29"/>
    </row>
    <row r="48" ht="20" customHeight="1">
      <c r="A48" s="0"/>
      <c r="B48" s="29" t="s">
        <v>11</v>
      </c>
      <c r="C48" s="29"/>
    </row>
    <row r="49" ht="15" customHeight="1">
      <c r="A49" s="0"/>
      <c r="B49" s="30" t="s">
        <v>13</v>
      </c>
      <c r="C49" s="30"/>
    </row>
  </sheetData>
  <sheetProtection password="B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2:C12"/>
    <mergeCell ref="D12:I12"/>
    <mergeCell ref="A13:A14"/>
    <mergeCell ref="B13:B14"/>
    <mergeCell ref="C13:C14"/>
    <mergeCell ref="D13:D14"/>
    <mergeCell ref="E13:E14"/>
    <mergeCell ref="F13:I13"/>
    <mergeCell ref="A15:I15"/>
    <mergeCell ref="A17:C17"/>
    <mergeCell ref="D17:I17"/>
    <mergeCell ref="A18:A19"/>
    <mergeCell ref="B18:B19"/>
    <mergeCell ref="C18:C19"/>
    <mergeCell ref="D18:D19"/>
    <mergeCell ref="E18:E19"/>
    <mergeCell ref="F18:I18"/>
    <mergeCell ref="A22:C22"/>
    <mergeCell ref="D22:I22"/>
    <mergeCell ref="A23:A24"/>
    <mergeCell ref="B23:B24"/>
    <mergeCell ref="C23:C24"/>
    <mergeCell ref="D23:D24"/>
    <mergeCell ref="E23:E24"/>
    <mergeCell ref="F23:I23"/>
    <mergeCell ref="A25:I25"/>
    <mergeCell ref="A27:C27"/>
    <mergeCell ref="D27:I27"/>
    <mergeCell ref="A28:A29"/>
    <mergeCell ref="B28:B29"/>
    <mergeCell ref="C28:C29"/>
    <mergeCell ref="D28:D29"/>
    <mergeCell ref="E28:E29"/>
    <mergeCell ref="F28:I28"/>
    <mergeCell ref="A30:I30"/>
    <mergeCell ref="A33:B33"/>
    <mergeCell ref="A35:B35"/>
    <mergeCell ref="A37:B37"/>
    <mergeCell ref="A39:B39"/>
    <mergeCell ref="E39:F39"/>
    <mergeCell ref="G39:H39"/>
    <mergeCell ref="E40:F40"/>
    <mergeCell ref="G40:H40"/>
    <mergeCell ref="A41:C41"/>
    <mergeCell ref="B43:C43"/>
    <mergeCell ref="B44:C44"/>
    <mergeCell ref="B45:C45"/>
    <mergeCell ref="B46:C46"/>
    <mergeCell ref="B47:C47"/>
    <mergeCell ref="B48:C48"/>
    <mergeCell ref="B49:C49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647</v>
      </c>
      <c r="B2" s="1"/>
      <c r="C2" s="1"/>
      <c r="D2" s="1"/>
      <c r="E2" s="1"/>
    </row>
    <row r="3" ht="20" customHeight="1">
</row>
    <row r="4" ht="30" customHeight="1">
      <c r="A4" s="13" t="s">
        <v>241</v>
      </c>
      <c r="B4" s="13" t="s">
        <v>648</v>
      </c>
      <c r="C4" s="13" t="s">
        <v>649</v>
      </c>
      <c r="D4" s="13" t="s">
        <v>650</v>
      </c>
      <c r="E4" s="13" t="s">
        <v>651</v>
      </c>
    </row>
    <row r="5">
      <c r="A5" s="13" t="s">
        <v>250</v>
      </c>
      <c r="B5" s="13" t="s">
        <v>652</v>
      </c>
      <c r="C5" s="13" t="s">
        <v>653</v>
      </c>
      <c r="D5" s="14" t="s">
        <v>654</v>
      </c>
      <c r="E5" s="14" t="s">
        <v>655</v>
      </c>
    </row>
    <row r="6">
      <c r="A6" s="13" t="s">
        <v>359</v>
      </c>
      <c r="B6" s="13" t="s">
        <v>652</v>
      </c>
      <c r="C6" s="13" t="s">
        <v>656</v>
      </c>
      <c r="D6" s="14" t="s">
        <v>657</v>
      </c>
      <c r="E6" s="14" t="s">
        <v>658</v>
      </c>
    </row>
    <row r="7">
      <c r="A7" s="13" t="s">
        <v>360</v>
      </c>
      <c r="B7" s="13" t="s">
        <v>652</v>
      </c>
      <c r="C7" s="13" t="s">
        <v>659</v>
      </c>
      <c r="D7" s="14" t="s">
        <v>660</v>
      </c>
      <c r="E7" s="14" t="s">
        <v>658</v>
      </c>
    </row>
    <row r="8">
      <c r="A8" s="13" t="s">
        <v>361</v>
      </c>
      <c r="B8" s="13" t="s">
        <v>652</v>
      </c>
      <c r="C8" s="13" t="s">
        <v>661</v>
      </c>
      <c r="D8" s="14" t="s">
        <v>662</v>
      </c>
      <c r="E8" s="14" t="s">
        <v>658</v>
      </c>
    </row>
    <row r="9">
      <c r="A9" s="13" t="s">
        <v>362</v>
      </c>
      <c r="B9" s="13" t="s">
        <v>652</v>
      </c>
      <c r="C9" s="13" t="s">
        <v>663</v>
      </c>
      <c r="D9" s="14" t="s">
        <v>664</v>
      </c>
      <c r="E9" s="14" t="s">
        <v>658</v>
      </c>
    </row>
    <row r="10">
      <c r="A10" s="13" t="s">
        <v>363</v>
      </c>
      <c r="B10" s="13" t="s">
        <v>652</v>
      </c>
      <c r="C10" s="13" t="s">
        <v>665</v>
      </c>
      <c r="D10" s="14" t="s">
        <v>666</v>
      </c>
      <c r="E10" s="14" t="s">
        <v>667</v>
      </c>
    </row>
    <row r="11">
      <c r="A11" s="13" t="s">
        <v>364</v>
      </c>
      <c r="B11" s="13" t="s">
        <v>652</v>
      </c>
      <c r="C11" s="13" t="s">
        <v>668</v>
      </c>
      <c r="D11" s="14" t="s">
        <v>658</v>
      </c>
      <c r="E11" s="14" t="s">
        <v>658</v>
      </c>
    </row>
    <row r="12">
      <c r="A12" s="13" t="s">
        <v>365</v>
      </c>
      <c r="B12" s="13" t="s">
        <v>652</v>
      </c>
      <c r="C12" s="13" t="s">
        <v>669</v>
      </c>
      <c r="D12" s="14" t="s">
        <v>658</v>
      </c>
      <c r="E12" s="14" t="s">
        <v>658</v>
      </c>
    </row>
    <row r="13">
      <c r="A13" s="13" t="s">
        <v>366</v>
      </c>
      <c r="B13" s="13" t="s">
        <v>652</v>
      </c>
      <c r="C13" s="13" t="s">
        <v>670</v>
      </c>
      <c r="D13" s="14" t="s">
        <v>658</v>
      </c>
      <c r="E13" s="14" t="s">
        <v>658</v>
      </c>
    </row>
    <row r="14">
      <c r="A14" s="13" t="s">
        <v>367</v>
      </c>
      <c r="B14" s="13" t="s">
        <v>652</v>
      </c>
      <c r="C14" s="13" t="s">
        <v>671</v>
      </c>
      <c r="D14" s="14" t="s">
        <v>672</v>
      </c>
      <c r="E14" s="14" t="s">
        <v>673</v>
      </c>
    </row>
    <row r="15">
      <c r="A15" s="13" t="s">
        <v>581</v>
      </c>
      <c r="B15" s="13" t="s">
        <v>652</v>
      </c>
      <c r="C15" s="13" t="s">
        <v>674</v>
      </c>
      <c r="D15" s="14" t="s">
        <v>675</v>
      </c>
      <c r="E15" s="14" t="s">
        <v>676</v>
      </c>
    </row>
    <row r="16">
      <c r="A16" s="13" t="s">
        <v>378</v>
      </c>
      <c r="B16" s="13" t="s">
        <v>652</v>
      </c>
      <c r="C16" s="13" t="s">
        <v>677</v>
      </c>
      <c r="D16" s="14" t="s">
        <v>675</v>
      </c>
      <c r="E16" s="14" t="s">
        <v>678</v>
      </c>
    </row>
  </sheetData>
  <sheetProtection password="B2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